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315" windowHeight="12555" activeTab="5"/>
  </bookViews>
  <sheets>
    <sheet name="Deckblatt" sheetId="1" r:id="rId1"/>
    <sheet name="Heizung" sheetId="2" r:id="rId2"/>
    <sheet name="Warmwasser" sheetId="3" r:id="rId3"/>
    <sheet name="Hilfsstrom" sheetId="4" r:id="rId4"/>
    <sheet name="Hauhaltsstrom" sheetId="5" r:id="rId5"/>
    <sheet name="Photovoltaik" sheetId="6" r:id="rId6"/>
  </sheets>
  <definedNames/>
  <calcPr fullCalcOnLoad="1"/>
</workbook>
</file>

<file path=xl/comments1.xml><?xml version="1.0" encoding="utf-8"?>
<comments xmlns="http://schemas.openxmlformats.org/spreadsheetml/2006/main">
  <authors>
    <author>Admin</author>
  </authors>
  <commentList>
    <comment ref="B21" authorId="0">
      <text>
        <r>
          <rPr>
            <b/>
            <sz val="9"/>
            <rFont val="Tahoma"/>
            <family val="0"/>
          </rPr>
          <t>Hier erhalten Sie Informationen zu dieser Zelle</t>
        </r>
        <r>
          <rPr>
            <sz val="9"/>
            <rFont val="Tahoma"/>
            <family val="0"/>
          </rPr>
          <t xml:space="preserve">
</t>
        </r>
      </text>
    </comment>
  </commentList>
</comments>
</file>

<file path=xl/comments2.xml><?xml version="1.0" encoding="utf-8"?>
<comments xmlns="http://schemas.openxmlformats.org/spreadsheetml/2006/main">
  <authors>
    <author>Admin</author>
  </authors>
  <commentList>
    <comment ref="B5" authorId="0">
      <text>
        <r>
          <rPr>
            <b/>
            <sz val="9"/>
            <rFont val="Tahoma"/>
            <family val="0"/>
          </rPr>
          <t>Hier das Jahr des Ablsesebeginns eintragen, die Folgejahre ändern sich automatisch</t>
        </r>
        <r>
          <rPr>
            <sz val="9"/>
            <rFont val="Tahoma"/>
            <family val="0"/>
          </rPr>
          <t xml:space="preserve">
</t>
        </r>
      </text>
    </comment>
    <comment ref="K6" authorId="0">
      <text>
        <r>
          <rPr>
            <b/>
            <sz val="9"/>
            <rFont val="Tahoma"/>
            <family val="0"/>
          </rPr>
          <t>Wenn andere Heizwerte nachgewiesen sind, können die Angaben geändert werden</t>
        </r>
        <r>
          <rPr>
            <sz val="9"/>
            <rFont val="Tahoma"/>
            <family val="0"/>
          </rPr>
          <t xml:space="preserve">
</t>
        </r>
      </text>
    </comment>
    <comment ref="H6" authorId="0">
      <text>
        <r>
          <rPr>
            <b/>
            <sz val="9"/>
            <rFont val="Tahoma"/>
            <family val="0"/>
          </rPr>
          <t xml:space="preserve">Bei Eintragung der ersten Zählerstände erscheint ein negativer Wert. Bei Eintrag am nächsten Monatsersten rechnet das Programm dann richtig - und zeigt wiederum für den nächsten Monat einen Negativwert an etc.
</t>
        </r>
        <r>
          <rPr>
            <sz val="9"/>
            <rFont val="Tahoma"/>
            <family val="0"/>
          </rPr>
          <t xml:space="preserve">
</t>
        </r>
      </text>
    </comment>
  </commentList>
</comments>
</file>

<file path=xl/comments3.xml><?xml version="1.0" encoding="utf-8"?>
<comments xmlns="http://schemas.openxmlformats.org/spreadsheetml/2006/main">
  <authors>
    <author>Admin</author>
  </authors>
  <commentList>
    <comment ref="B5" authorId="0">
      <text>
        <r>
          <rPr>
            <b/>
            <sz val="9"/>
            <rFont val="Tahoma"/>
            <family val="0"/>
          </rPr>
          <t>Hier das Jahr des Ablsesebeginns eintragen, die Folgejahre ändern sich automatisch</t>
        </r>
        <r>
          <rPr>
            <sz val="9"/>
            <rFont val="Tahoma"/>
            <family val="0"/>
          </rPr>
          <t xml:space="preserve">
</t>
        </r>
      </text>
    </comment>
    <comment ref="K6" authorId="0">
      <text>
        <r>
          <rPr>
            <b/>
            <sz val="9"/>
            <rFont val="Tahoma"/>
            <family val="0"/>
          </rPr>
          <t>Wenn andere Heizwerte nachgewiesen sind, können die Angaben geändert werden</t>
        </r>
        <r>
          <rPr>
            <sz val="9"/>
            <rFont val="Tahoma"/>
            <family val="0"/>
          </rPr>
          <t xml:space="preserve">
</t>
        </r>
      </text>
    </comment>
    <comment ref="H6" authorId="0">
      <text>
        <r>
          <rPr>
            <b/>
            <sz val="9"/>
            <rFont val="Tahoma"/>
            <family val="0"/>
          </rPr>
          <t>Bei Eintragung der ersten Zählerstände erscheint ein negativer Wert. Bei Eintrag am nächsten Monatsersten rechnet das Programm dann richtig - und zeigt wiederum für den nächsten Monat einen Negativwert an</t>
        </r>
        <r>
          <rPr>
            <sz val="9"/>
            <rFont val="Tahoma"/>
            <family val="0"/>
          </rPr>
          <t xml:space="preserve">
</t>
        </r>
      </text>
    </comment>
  </commentList>
</comments>
</file>

<file path=xl/comments4.xml><?xml version="1.0" encoding="utf-8"?>
<comments xmlns="http://schemas.openxmlformats.org/spreadsheetml/2006/main">
  <authors>
    <author>Admin</author>
  </authors>
  <commentList>
    <comment ref="B6" authorId="0">
      <text>
        <r>
          <rPr>
            <b/>
            <sz val="9"/>
            <rFont val="Tahoma"/>
            <family val="0"/>
          </rPr>
          <t>Hier das Jahr des Ablsesebeginns eintragen, die Folgejahre ändern sich automatisch</t>
        </r>
        <r>
          <rPr>
            <sz val="9"/>
            <rFont val="Tahoma"/>
            <family val="0"/>
          </rPr>
          <t xml:space="preserve">
</t>
        </r>
      </text>
    </comment>
    <comment ref="D7" authorId="0">
      <text>
        <r>
          <rPr>
            <b/>
            <sz val="9"/>
            <rFont val="Tahoma"/>
            <family val="0"/>
          </rPr>
          <t>Bei Eintragung der ersten Zählerstände erscheint ein negativer Wert. Bei Eintrag am nächsten Monatsersten rechnet das Programm dann richtig - und zeigt wiederum für den nächsten Monat einen Negativwert an</t>
        </r>
        <r>
          <rPr>
            <sz val="9"/>
            <rFont val="Tahoma"/>
            <family val="0"/>
          </rPr>
          <t xml:space="preserve">
</t>
        </r>
      </text>
    </comment>
    <comment ref="D21" authorId="0">
      <text>
        <r>
          <rPr>
            <b/>
            <sz val="9"/>
            <rFont val="Tahoma"/>
            <family val="0"/>
          </rPr>
          <t>Bei Eintragung der ersten Zählerstände erscheint ein negativer Wert. Bei Eintrag am nächsten Monatsersten rechnet das Programm dann richtig - und zeigt wiederum für den nächsten Monat einen Negativwert an</t>
        </r>
        <r>
          <rPr>
            <sz val="9"/>
            <rFont val="Tahoma"/>
            <family val="0"/>
          </rPr>
          <t xml:space="preserve">
</t>
        </r>
      </text>
    </comment>
    <comment ref="D35" authorId="0">
      <text>
        <r>
          <rPr>
            <b/>
            <sz val="9"/>
            <rFont val="Tahoma"/>
            <family val="0"/>
          </rPr>
          <t>Bei Eintragung der ersten Zählerstände erscheint ein negativer Wert. Bei Eintrag am nächsten Monatsersten rechnet das Programm dann richtig - und zeigt wiederum für den nächsten Monat einen Negativwert an</t>
        </r>
        <r>
          <rPr>
            <sz val="9"/>
            <rFont val="Tahoma"/>
            <family val="0"/>
          </rPr>
          <t xml:space="preserve">
</t>
        </r>
      </text>
    </comment>
  </commentList>
</comments>
</file>

<file path=xl/comments5.xml><?xml version="1.0" encoding="utf-8"?>
<comments xmlns="http://schemas.openxmlformats.org/spreadsheetml/2006/main">
  <authors>
    <author>Admin</author>
  </authors>
  <commentList>
    <comment ref="B6" authorId="0">
      <text>
        <r>
          <rPr>
            <b/>
            <sz val="9"/>
            <rFont val="Tahoma"/>
            <family val="0"/>
          </rPr>
          <t>Hier das Jahr des Ablsesebeginns eintragen, die Folgejahre ändern sich automatisch</t>
        </r>
        <r>
          <rPr>
            <sz val="9"/>
            <rFont val="Tahoma"/>
            <family val="0"/>
          </rPr>
          <t xml:space="preserve">
</t>
        </r>
      </text>
    </comment>
    <comment ref="D7" authorId="0">
      <text>
        <r>
          <rPr>
            <b/>
            <sz val="9"/>
            <rFont val="Tahoma"/>
            <family val="0"/>
          </rPr>
          <t>Bei Eintragung der ersten Zählerstände erscheint ein negativer Wert. Bei Eintrag am nächsten Monatsersten rechnet das Programm dann richtig - und zeigt wiederum für den nächsten Monat einen Negativwert an</t>
        </r>
        <r>
          <rPr>
            <sz val="9"/>
            <rFont val="Tahoma"/>
            <family val="0"/>
          </rPr>
          <t xml:space="preserve">
</t>
        </r>
      </text>
    </comment>
    <comment ref="D21" authorId="0">
      <text>
        <r>
          <rPr>
            <b/>
            <sz val="9"/>
            <rFont val="Tahoma"/>
            <family val="0"/>
          </rPr>
          <t>Bei Eintragung der ersten Zählerstände erscheint ein negativer Wert. Bei Eintrag am nächsten Monatsersten rechnet das Programm dann richtig - und zeigt wiederum für den nächsten Monat einen Negativwert an</t>
        </r>
        <r>
          <rPr>
            <sz val="9"/>
            <rFont val="Tahoma"/>
            <family val="0"/>
          </rPr>
          <t xml:space="preserve">
</t>
        </r>
      </text>
    </comment>
    <comment ref="D35" authorId="0">
      <text>
        <r>
          <rPr>
            <b/>
            <sz val="9"/>
            <rFont val="Tahoma"/>
            <family val="0"/>
          </rPr>
          <t>Bei Eintragung der ersten Zählerstände erscheint ein negativer Wert. Bei Eintrag am nächsten Monatsersten rechnet das Programm dann richtig - und zeigt wiederum für den nächsten Monat einen Negativwert an</t>
        </r>
        <r>
          <rPr>
            <sz val="9"/>
            <rFont val="Tahoma"/>
            <family val="0"/>
          </rPr>
          <t xml:space="preserve">
</t>
        </r>
      </text>
    </comment>
  </commentList>
</comments>
</file>

<file path=xl/comments6.xml><?xml version="1.0" encoding="utf-8"?>
<comments xmlns="http://schemas.openxmlformats.org/spreadsheetml/2006/main">
  <authors>
    <author>Admin</author>
  </authors>
  <commentList>
    <comment ref="B6" authorId="0">
      <text>
        <r>
          <rPr>
            <b/>
            <sz val="9"/>
            <rFont val="Tahoma"/>
            <family val="0"/>
          </rPr>
          <t>Hier das Jahr des Ablsesebeginns eintragen, die Folgejahre ändern sich automatisch</t>
        </r>
        <r>
          <rPr>
            <sz val="9"/>
            <rFont val="Tahoma"/>
            <family val="0"/>
          </rPr>
          <t xml:space="preserve">
</t>
        </r>
      </text>
    </comment>
    <comment ref="D7" authorId="0">
      <text>
        <r>
          <rPr>
            <b/>
            <sz val="9"/>
            <rFont val="Tahoma"/>
            <family val="0"/>
          </rPr>
          <t>Bei Eintragung der ersten Zählerstände erscheint ein negativer Wert. Bei Eintrag am nächsten Monatsersten rechnet das Programm dann richtig - und zeigt wiederum für den nächsten Monat einen Negativwert an</t>
        </r>
        <r>
          <rPr>
            <sz val="9"/>
            <rFont val="Tahoma"/>
            <family val="0"/>
          </rPr>
          <t xml:space="preserve">
</t>
        </r>
      </text>
    </comment>
    <comment ref="D21" authorId="0">
      <text>
        <r>
          <rPr>
            <b/>
            <sz val="9"/>
            <rFont val="Tahoma"/>
            <family val="0"/>
          </rPr>
          <t>Bei Eintragung der ersten Zählerstände erscheint ein negativer Wert. Bei Eintrag am nächsten Monatsersten rechnet das Programm dann richtig - und zeigt wiederum für den nächsten Monat einen Negativwert an</t>
        </r>
        <r>
          <rPr>
            <sz val="9"/>
            <rFont val="Tahoma"/>
            <family val="0"/>
          </rPr>
          <t xml:space="preserve">
</t>
        </r>
      </text>
    </comment>
    <comment ref="D35" authorId="0">
      <text>
        <r>
          <rPr>
            <b/>
            <sz val="9"/>
            <rFont val="Tahoma"/>
            <family val="0"/>
          </rPr>
          <t>Bei Eintragung der ersten Zählerstände erscheint ein negativer Wert. Bei Eintrag am nächsten Monatsersten rechnet das Programm dann richtig - und zeigt wiederum für den nächsten Monat einen Negativwert an</t>
        </r>
        <r>
          <rPr>
            <sz val="9"/>
            <rFont val="Tahoma"/>
            <family val="0"/>
          </rPr>
          <t xml:space="preserve">
</t>
        </r>
      </text>
    </comment>
  </commentList>
</comments>
</file>

<file path=xl/sharedStrings.xml><?xml version="1.0" encoding="utf-8"?>
<sst xmlns="http://schemas.openxmlformats.org/spreadsheetml/2006/main" count="97" uniqueCount="41">
  <si>
    <t>7.2 Monitoring und Dokumentation</t>
  </si>
  <si>
    <t>Monitoring und Dokumentation sind für die Förderstufe A obligatorisch. Die Mehraufwendungen werden mit festen Beträgen gefördert. Eine einfache Dokumentation muss nach einem vorgegebenen Muster erstellt werden. Eine Auswertung und anonymisierte Veröffentlichung seitens der Stadt Neumarkt darf erfolgen. Das Monitoring wird nach vorgegebenen Formularen durchgeführt und erfordert eine monatliche Ablesung des Endenergiebedarfs für Heizung, Warmwasser, Hilfsstrom und Haushaltsstrom</t>
  </si>
  <si>
    <t>Verbrauchserfassung</t>
  </si>
  <si>
    <t>Bauvorhaben:</t>
  </si>
  <si>
    <t>Name</t>
  </si>
  <si>
    <t>Adresse</t>
  </si>
  <si>
    <t>Förder-Nr</t>
  </si>
  <si>
    <t>Förderprogramm der Stadt Neumarkt zur Energieeinsparung und Klimaschutz im Gebäudebereich</t>
  </si>
  <si>
    <t xml:space="preserve">Tag </t>
  </si>
  <si>
    <t>Gas m³</t>
  </si>
  <si>
    <t>Strom kWh</t>
  </si>
  <si>
    <t>Öl Liter</t>
  </si>
  <si>
    <t>Informationen in Kästchen mit "roter Ecke" - bitte mit Maus anfahren</t>
  </si>
  <si>
    <t>Verbrauch</t>
  </si>
  <si>
    <t>kWh/Monat</t>
  </si>
  <si>
    <t>Kumuliert</t>
  </si>
  <si>
    <t>kWh gesamt</t>
  </si>
  <si>
    <t xml:space="preserve">Heizwerte </t>
  </si>
  <si>
    <t>Gas</t>
  </si>
  <si>
    <t>Öl</t>
  </si>
  <si>
    <t>Strom</t>
  </si>
  <si>
    <t>Holz lufttrocken</t>
  </si>
  <si>
    <t>Holzpellets</t>
  </si>
  <si>
    <t>kWh/kWh</t>
  </si>
  <si>
    <t>kWh/m³</t>
  </si>
  <si>
    <t>kWh/Liter</t>
  </si>
  <si>
    <t>kWh/kg</t>
  </si>
  <si>
    <t>Zählerstand / Verbrauch</t>
  </si>
  <si>
    <t>Pellets kg</t>
  </si>
  <si>
    <t>Holz kg</t>
  </si>
  <si>
    <t>Für den Folgemonat erscheint zunächst ein negativer Wert, der bei Eintragung des nächsten Monats richtig erfasst wird</t>
  </si>
  <si>
    <t>Summe</t>
  </si>
  <si>
    <t>Verbrauchswerte Heizung (und Warmwasser, wenn nicht extra erfasst)</t>
  </si>
  <si>
    <t>Verbrauchswerte Warmwasser</t>
  </si>
  <si>
    <t>Verbrauchswerte Hilfsstrom</t>
  </si>
  <si>
    <t>Verbrauchswerte Haushaltsstrom</t>
  </si>
  <si>
    <t xml:space="preserve">marion.burkhardt@neumarkt.de </t>
  </si>
  <si>
    <t>Nach Eintrag der Verbrauchwerte über 3 Jahre leiten Sie diese an:</t>
  </si>
  <si>
    <t>Ertrag Photovoltaik</t>
  </si>
  <si>
    <t>Zählerstand / Ertrag</t>
  </si>
  <si>
    <t>Ertrag</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</si>
</sst>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Ja&quot;;&quot;Ja&quot;;&quot;Nein&quot;"/>
    <numFmt numFmtId="167" formatCode="&quot;Wahr&quot;;&quot;Wahr&quot;;&quot;Falsch&quot;"/>
    <numFmt numFmtId="168" formatCode="&quot;Ein&quot;;&quot;Ein&quot;;&quot;Aus&quot;"/>
    <numFmt numFmtId="169" formatCode="[$€-2]\ #,##0.00_);[Red]\([$€-2]\ #,##0.00\)"/>
    <numFmt numFmtId="170" formatCode="mmm\ yyyy"/>
    <numFmt numFmtId="171" formatCode="0.000"/>
    <numFmt numFmtId="172" formatCode="0.0"/>
  </numFmts>
  <fonts count="46">
    <font>
      <sz val="10"/>
      <name val="Arial"/>
      <family val="0"/>
    </font>
    <font>
      <sz val="8"/>
      <name val="Arial"/>
      <family val="0"/>
    </font>
    <font>
      <sz val="12"/>
      <name val="Arial"/>
      <family val="2"/>
    </font>
    <font>
      <b/>
      <sz val="12"/>
      <name val="Arial"/>
      <family val="2"/>
    </font>
    <font>
      <b/>
      <sz val="10"/>
      <name val="Arial"/>
      <family val="2"/>
    </font>
    <font>
      <sz val="9"/>
      <name val="Tahoma"/>
      <family val="0"/>
    </font>
    <font>
      <b/>
      <sz val="9"/>
      <name val="Tahoma"/>
      <family val="0"/>
    </font>
    <font>
      <sz val="9.5"/>
      <name val="Arial"/>
      <family val="0"/>
    </font>
    <font>
      <sz val="9"/>
      <color indexed="23"/>
      <name val="Arial"/>
      <family val="0"/>
    </font>
    <font>
      <b/>
      <sz val="9"/>
      <name val="Arial"/>
      <family val="2"/>
    </font>
    <font>
      <u val="single"/>
      <sz val="10"/>
      <color indexed="12"/>
      <name val="Arial"/>
      <family val="0"/>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style="hair"/>
      <right style="hair"/>
      <top>
        <color indexed="63"/>
      </top>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164"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8" borderId="0" applyNumberFormat="0" applyBorder="0" applyAlignment="0" applyProtection="0"/>
    <xf numFmtId="165" fontId="0" fillId="0" borderId="0" applyFont="0" applyFill="0" applyBorder="0" applyAlignment="0" applyProtection="0"/>
    <xf numFmtId="0" fontId="10" fillId="0" borderId="0" applyNumberForma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33">
    <xf numFmtId="0" fontId="0" fillId="0" borderId="0" xfId="0"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wrapText="1"/>
    </xf>
    <xf numFmtId="0" fontId="3" fillId="33" borderId="0" xfId="0" applyFont="1" applyFill="1" applyAlignment="1">
      <alignment/>
    </xf>
    <xf numFmtId="0" fontId="0" fillId="34" borderId="0" xfId="0" applyFill="1" applyAlignment="1">
      <alignment horizontal="left" vertical="center" wrapText="1"/>
    </xf>
    <xf numFmtId="0" fontId="0" fillId="33" borderId="0" xfId="0" applyFill="1" applyAlignment="1">
      <alignment horizontal="right"/>
    </xf>
    <xf numFmtId="0" fontId="1" fillId="33" borderId="0" xfId="0" applyFont="1" applyFill="1" applyAlignment="1">
      <alignment horizontal="right"/>
    </xf>
    <xf numFmtId="0" fontId="4" fillId="33" borderId="0" xfId="0" applyFont="1" applyFill="1" applyAlignment="1">
      <alignment wrapText="1"/>
    </xf>
    <xf numFmtId="0" fontId="4" fillId="33" borderId="0" xfId="0" applyFont="1" applyFill="1" applyAlignment="1">
      <alignment/>
    </xf>
    <xf numFmtId="0" fontId="0" fillId="34" borderId="10" xfId="0" applyFill="1" applyBorder="1" applyAlignment="1">
      <alignment/>
    </xf>
    <xf numFmtId="0" fontId="0" fillId="33" borderId="0" xfId="0" applyFill="1" applyAlignment="1">
      <alignment horizontal="left"/>
    </xf>
    <xf numFmtId="0" fontId="4" fillId="33" borderId="0" xfId="0" applyFont="1" applyFill="1" applyAlignment="1">
      <alignment horizontal="right"/>
    </xf>
    <xf numFmtId="0" fontId="4" fillId="33" borderId="0" xfId="0" applyFont="1" applyFill="1" applyAlignment="1">
      <alignment horizontal="left"/>
    </xf>
    <xf numFmtId="16" fontId="0" fillId="34" borderId="10" xfId="0" applyNumberFormat="1" applyFill="1" applyBorder="1" applyAlignment="1">
      <alignment/>
    </xf>
    <xf numFmtId="16" fontId="0" fillId="34" borderId="10" xfId="0" applyNumberFormat="1" applyFill="1" applyBorder="1" applyAlignment="1">
      <alignment horizontal="center"/>
    </xf>
    <xf numFmtId="0" fontId="0" fillId="34" borderId="10" xfId="0" applyFill="1" applyBorder="1" applyAlignment="1">
      <alignment horizontal="center"/>
    </xf>
    <xf numFmtId="172" fontId="0" fillId="34" borderId="10" xfId="0" applyNumberFormat="1" applyFill="1" applyBorder="1" applyAlignment="1">
      <alignment/>
    </xf>
    <xf numFmtId="0" fontId="0" fillId="34" borderId="11" xfId="0" applyFill="1" applyBorder="1" applyAlignment="1">
      <alignment horizontal="center"/>
    </xf>
    <xf numFmtId="0" fontId="0" fillId="34" borderId="12" xfId="0" applyFill="1" applyBorder="1" applyAlignment="1">
      <alignment/>
    </xf>
    <xf numFmtId="0" fontId="0" fillId="34" borderId="11" xfId="0" applyFill="1" applyBorder="1" applyAlignment="1">
      <alignment/>
    </xf>
    <xf numFmtId="0" fontId="0" fillId="34" borderId="13" xfId="0" applyFill="1" applyBorder="1" applyAlignment="1">
      <alignment/>
    </xf>
    <xf numFmtId="0" fontId="0" fillId="34" borderId="14" xfId="0" applyFill="1" applyBorder="1" applyAlignment="1">
      <alignment horizontal="center"/>
    </xf>
    <xf numFmtId="0" fontId="4" fillId="34" borderId="10" xfId="0" applyFont="1" applyFill="1" applyBorder="1" applyAlignment="1">
      <alignment horizontal="center"/>
    </xf>
    <xf numFmtId="0" fontId="7" fillId="34" borderId="0" xfId="0" applyFont="1" applyFill="1" applyAlignment="1">
      <alignment/>
    </xf>
    <xf numFmtId="0" fontId="0" fillId="34" borderId="12" xfId="0" applyFill="1" applyBorder="1" applyAlignment="1">
      <alignment horizontal="center"/>
    </xf>
    <xf numFmtId="172" fontId="0" fillId="33" borderId="0" xfId="0" applyNumberFormat="1" applyFill="1" applyAlignment="1">
      <alignment/>
    </xf>
    <xf numFmtId="0" fontId="0" fillId="34" borderId="13" xfId="0" applyFill="1" applyBorder="1" applyAlignment="1">
      <alignment horizontal="center"/>
    </xf>
    <xf numFmtId="0" fontId="8" fillId="33" borderId="0" xfId="0" applyFont="1" applyFill="1" applyAlignment="1">
      <alignment wrapText="1"/>
    </xf>
    <xf numFmtId="172" fontId="4" fillId="34" borderId="10" xfId="0" applyNumberFormat="1" applyFont="1" applyFill="1" applyBorder="1" applyAlignment="1">
      <alignment/>
    </xf>
    <xf numFmtId="0" fontId="4" fillId="34" borderId="10" xfId="0" applyFont="1" applyFill="1" applyBorder="1" applyAlignment="1">
      <alignment/>
    </xf>
    <xf numFmtId="0" fontId="9" fillId="33" borderId="0" xfId="0" applyFont="1" applyFill="1" applyAlignment="1">
      <alignment/>
    </xf>
    <xf numFmtId="0" fontId="10" fillId="33" borderId="0" xfId="47" applyFill="1" applyAlignment="1" applyProtection="1">
      <alignment/>
      <protection/>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Hyperlink"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rion.burkhardt@neumarkt.de"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29"/>
  <sheetViews>
    <sheetView showGridLines="0" zoomScale="125" zoomScaleNormal="125" zoomScalePageLayoutView="0" workbookViewId="0" topLeftCell="A4">
      <selection activeCell="B37" sqref="B37"/>
    </sheetView>
  </sheetViews>
  <sheetFormatPr defaultColWidth="11.421875" defaultRowHeight="12.75"/>
  <cols>
    <col min="1" max="1" width="11.421875" style="2" customWidth="1"/>
    <col min="2" max="2" width="54.28125" style="2" customWidth="1"/>
    <col min="3" max="16384" width="11.421875" style="2" customWidth="1"/>
  </cols>
  <sheetData>
    <row r="1" ht="15">
      <c r="A1" s="1"/>
    </row>
    <row r="2" ht="12.75"/>
    <row r="3" ht="12.75"/>
    <row r="4" ht="12.75"/>
    <row r="5" ht="15.75">
      <c r="B5" s="4" t="s">
        <v>2</v>
      </c>
    </row>
    <row r="6" ht="15.75">
      <c r="B6" s="4"/>
    </row>
    <row r="7" ht="38.25">
      <c r="B7" s="8" t="s">
        <v>7</v>
      </c>
    </row>
    <row r="8" ht="12.75">
      <c r="B8" s="8"/>
    </row>
    <row r="9" ht="12.75">
      <c r="B9" s="3"/>
    </row>
    <row r="10" ht="12.75">
      <c r="B10" s="8" t="s">
        <v>3</v>
      </c>
    </row>
    <row r="11" spans="1:2" ht="12.75">
      <c r="A11" s="7" t="s">
        <v>4</v>
      </c>
      <c r="B11" s="5"/>
    </row>
    <row r="12" spans="1:2" ht="12.75">
      <c r="A12" s="7" t="s">
        <v>5</v>
      </c>
      <c r="B12" s="5"/>
    </row>
    <row r="13" spans="1:2" ht="12.75">
      <c r="A13" s="7" t="s">
        <v>6</v>
      </c>
      <c r="B13" s="5"/>
    </row>
    <row r="14" ht="12.75"/>
    <row r="15" ht="12.75"/>
    <row r="16" ht="12.75">
      <c r="B16" s="2" t="s">
        <v>0</v>
      </c>
    </row>
    <row r="17" ht="127.5">
      <c r="B17" s="3" t="s">
        <v>1</v>
      </c>
    </row>
    <row r="18" ht="12.75"/>
    <row r="19" ht="12.75"/>
    <row r="20" ht="12.75"/>
    <row r="21" ht="12.75">
      <c r="B21" s="24" t="s">
        <v>12</v>
      </c>
    </row>
    <row r="22" ht="12.75"/>
    <row r="23" ht="24">
      <c r="B23" s="28" t="s">
        <v>30</v>
      </c>
    </row>
    <row r="24" ht="12.75"/>
    <row r="25" ht="12.75"/>
    <row r="26" ht="12.75"/>
    <row r="27" ht="12.75"/>
    <row r="28" ht="12.75">
      <c r="B28" s="2" t="s">
        <v>37</v>
      </c>
    </row>
    <row r="29" ht="12.75">
      <c r="B29" s="32" t="s">
        <v>36</v>
      </c>
    </row>
  </sheetData>
  <sheetProtection/>
  <hyperlinks>
    <hyperlink ref="B29" r:id="rId1" display="marion.burkhardt@neumarkt.de "/>
  </hyperlinks>
  <printOptions/>
  <pageMargins left="0.787401575" right="0.787401575" top="0.984251969" bottom="0.984251969" header="0.4921259845" footer="0.4921259845"/>
  <pageSetup horizontalDpi="300" verticalDpi="300" orientation="portrait" paperSize="9" r:id="rId4"/>
  <legacyDrawing r:id="rId3"/>
</worksheet>
</file>

<file path=xl/worksheets/sheet2.xml><?xml version="1.0" encoding="utf-8"?>
<worksheet xmlns="http://schemas.openxmlformats.org/spreadsheetml/2006/main" xmlns:r="http://schemas.openxmlformats.org/officeDocument/2006/relationships">
  <sheetPr>
    <pageSetUpPr fitToPage="1"/>
  </sheetPr>
  <dimension ref="B1:M47"/>
  <sheetViews>
    <sheetView showZeros="0" view="pageLayout" workbookViewId="0" topLeftCell="A1">
      <selection activeCell="B6" sqref="B6"/>
    </sheetView>
  </sheetViews>
  <sheetFormatPr defaultColWidth="11.421875" defaultRowHeight="12.75"/>
  <cols>
    <col min="1" max="1" width="1.421875" style="2" customWidth="1"/>
    <col min="2" max="2" width="8.421875" style="2" customWidth="1"/>
    <col min="3" max="7" width="9.7109375" style="2" customWidth="1"/>
    <col min="8" max="8" width="11.421875" style="2" customWidth="1"/>
    <col min="9" max="9" width="13.140625" style="2" customWidth="1"/>
    <col min="10" max="10" width="2.7109375" style="2" customWidth="1"/>
    <col min="11" max="11" width="13.8515625" style="2" bestFit="1" customWidth="1"/>
    <col min="12" max="12" width="4.28125" style="2" customWidth="1"/>
    <col min="13" max="16384" width="11.421875" style="2" customWidth="1"/>
  </cols>
  <sheetData>
    <row r="1" spans="2:8" ht="15.75">
      <c r="B1" s="4" t="s">
        <v>32</v>
      </c>
      <c r="G1" s="12"/>
      <c r="H1" s="13"/>
    </row>
    <row r="2" spans="2:9" ht="12.75">
      <c r="B2" s="31">
        <f>Deckblatt!B11</f>
        <v>0</v>
      </c>
      <c r="G2" s="12"/>
      <c r="H2" s="13"/>
      <c r="I2" s="6">
        <f>Deckblatt!B13</f>
        <v>0</v>
      </c>
    </row>
    <row r="3" spans="2:8" ht="12.75">
      <c r="B3" s="9">
        <f>Deckblatt!B12</f>
        <v>0</v>
      </c>
      <c r="G3" s="12"/>
      <c r="H3" s="13"/>
    </row>
    <row r="4" spans="2:9" ht="12.75">
      <c r="B4" s="18" t="s">
        <v>8</v>
      </c>
      <c r="C4" s="20"/>
      <c r="D4" s="21"/>
      <c r="E4" s="27" t="s">
        <v>27</v>
      </c>
      <c r="F4" s="21"/>
      <c r="G4" s="19"/>
      <c r="H4" s="25" t="s">
        <v>13</v>
      </c>
      <c r="I4" s="16" t="s">
        <v>15</v>
      </c>
    </row>
    <row r="5" spans="2:9" ht="12.75">
      <c r="B5" s="23">
        <v>2024</v>
      </c>
      <c r="C5" s="22" t="s">
        <v>9</v>
      </c>
      <c r="D5" s="22" t="s">
        <v>11</v>
      </c>
      <c r="E5" s="22" t="s">
        <v>10</v>
      </c>
      <c r="F5" s="16" t="s">
        <v>29</v>
      </c>
      <c r="G5" s="16" t="s">
        <v>28</v>
      </c>
      <c r="H5" s="16" t="s">
        <v>14</v>
      </c>
      <c r="I5" s="16" t="s">
        <v>16</v>
      </c>
    </row>
    <row r="6" spans="2:11" ht="12.75">
      <c r="B6" s="15">
        <v>40179</v>
      </c>
      <c r="C6" s="17"/>
      <c r="D6" s="17"/>
      <c r="E6" s="17"/>
      <c r="F6" s="17"/>
      <c r="G6" s="17"/>
      <c r="H6" s="17">
        <f>(C7-C6)*$L$7+(D7-D6)*$L$8+(E7-E6)*$L$9+(F7-F6)*$L$10+(G7-G6)*$L$11</f>
        <v>0</v>
      </c>
      <c r="I6" s="17">
        <f>H6</f>
        <v>0</v>
      </c>
      <c r="K6" s="9" t="s">
        <v>17</v>
      </c>
    </row>
    <row r="7" spans="2:13" ht="12.75">
      <c r="B7" s="15">
        <v>40210</v>
      </c>
      <c r="C7" s="17"/>
      <c r="D7" s="17"/>
      <c r="E7" s="17"/>
      <c r="F7" s="17"/>
      <c r="G7" s="17"/>
      <c r="H7" s="17">
        <f aca="true" t="shared" si="0" ref="H7:H16">(C8-C7)*$L$7+(D8-D7)*$L$8+(E8-E7)*$L$9+(F8-F7)*$L$10+(G8-G7)*$L$11</f>
        <v>0</v>
      </c>
      <c r="I7" s="17">
        <f>I6+H7</f>
        <v>0</v>
      </c>
      <c r="K7" s="2" t="s">
        <v>18</v>
      </c>
      <c r="L7" s="26">
        <v>10.4</v>
      </c>
      <c r="M7" s="2" t="s">
        <v>24</v>
      </c>
    </row>
    <row r="8" spans="2:13" ht="12.75">
      <c r="B8" s="15">
        <v>40238</v>
      </c>
      <c r="C8" s="17"/>
      <c r="D8" s="17"/>
      <c r="E8" s="17"/>
      <c r="F8" s="17"/>
      <c r="G8" s="17"/>
      <c r="H8" s="17">
        <f t="shared" si="0"/>
        <v>0</v>
      </c>
      <c r="I8" s="17">
        <f aca="true" t="shared" si="1" ref="I8:I17">I7+H8</f>
        <v>0</v>
      </c>
      <c r="K8" s="2" t="s">
        <v>19</v>
      </c>
      <c r="L8" s="26">
        <f>11.8*0.845</f>
        <v>9.971</v>
      </c>
      <c r="M8" s="2" t="s">
        <v>25</v>
      </c>
    </row>
    <row r="9" spans="2:13" ht="12.75">
      <c r="B9" s="15">
        <v>40269</v>
      </c>
      <c r="C9" s="17"/>
      <c r="D9" s="17"/>
      <c r="E9" s="17"/>
      <c r="F9" s="17"/>
      <c r="G9" s="17"/>
      <c r="H9" s="17">
        <f t="shared" si="0"/>
        <v>0</v>
      </c>
      <c r="I9" s="17">
        <f t="shared" si="1"/>
        <v>0</v>
      </c>
      <c r="K9" s="2" t="s">
        <v>20</v>
      </c>
      <c r="L9" s="26">
        <v>1</v>
      </c>
      <c r="M9" s="2" t="s">
        <v>23</v>
      </c>
    </row>
    <row r="10" spans="2:13" ht="12.75">
      <c r="B10" s="15">
        <v>40299</v>
      </c>
      <c r="C10" s="17"/>
      <c r="D10" s="17"/>
      <c r="E10" s="17"/>
      <c r="F10" s="17"/>
      <c r="G10" s="17"/>
      <c r="H10" s="17">
        <f t="shared" si="0"/>
        <v>0</v>
      </c>
      <c r="I10" s="17">
        <f t="shared" si="1"/>
        <v>0</v>
      </c>
      <c r="K10" s="2" t="s">
        <v>21</v>
      </c>
      <c r="L10" s="26">
        <v>4.2</v>
      </c>
      <c r="M10" s="2" t="s">
        <v>26</v>
      </c>
    </row>
    <row r="11" spans="2:13" ht="12.75">
      <c r="B11" s="15">
        <v>40330</v>
      </c>
      <c r="C11" s="17"/>
      <c r="D11" s="17"/>
      <c r="E11" s="17"/>
      <c r="F11" s="17"/>
      <c r="G11" s="17"/>
      <c r="H11" s="17">
        <f t="shared" si="0"/>
        <v>0</v>
      </c>
      <c r="I11" s="17">
        <f t="shared" si="1"/>
        <v>0</v>
      </c>
      <c r="K11" s="2" t="s">
        <v>22</v>
      </c>
      <c r="L11" s="26">
        <v>4.9</v>
      </c>
      <c r="M11" s="2" t="s">
        <v>26</v>
      </c>
    </row>
    <row r="12" spans="2:12" ht="12.75">
      <c r="B12" s="15">
        <v>40360</v>
      </c>
      <c r="C12" s="17"/>
      <c r="D12" s="17"/>
      <c r="E12" s="17"/>
      <c r="F12" s="17"/>
      <c r="G12" s="17"/>
      <c r="H12" s="17">
        <f t="shared" si="0"/>
        <v>0</v>
      </c>
      <c r="I12" s="17">
        <f t="shared" si="1"/>
        <v>0</v>
      </c>
      <c r="L12" s="26"/>
    </row>
    <row r="13" spans="2:9" ht="12.75">
      <c r="B13" s="15">
        <v>40391</v>
      </c>
      <c r="C13" s="17"/>
      <c r="D13" s="17"/>
      <c r="E13" s="17"/>
      <c r="F13" s="17"/>
      <c r="G13" s="17"/>
      <c r="H13" s="17">
        <f t="shared" si="0"/>
        <v>0</v>
      </c>
      <c r="I13" s="17">
        <f t="shared" si="1"/>
        <v>0</v>
      </c>
    </row>
    <row r="14" spans="2:9" ht="12.75">
      <c r="B14" s="15">
        <v>40422</v>
      </c>
      <c r="C14" s="17"/>
      <c r="D14" s="17"/>
      <c r="E14" s="17"/>
      <c r="F14" s="17"/>
      <c r="G14" s="17"/>
      <c r="H14" s="17">
        <f t="shared" si="0"/>
        <v>0</v>
      </c>
      <c r="I14" s="17">
        <f t="shared" si="1"/>
        <v>0</v>
      </c>
    </row>
    <row r="15" spans="2:9" ht="12.75">
      <c r="B15" s="15">
        <v>40452</v>
      </c>
      <c r="C15" s="17"/>
      <c r="D15" s="17"/>
      <c r="E15" s="17"/>
      <c r="F15" s="17"/>
      <c r="G15" s="17"/>
      <c r="H15" s="17">
        <f t="shared" si="0"/>
        <v>0</v>
      </c>
      <c r="I15" s="17">
        <f t="shared" si="1"/>
        <v>0</v>
      </c>
    </row>
    <row r="16" spans="2:9" ht="12.75">
      <c r="B16" s="15">
        <v>40483</v>
      </c>
      <c r="C16" s="17"/>
      <c r="D16" s="17"/>
      <c r="E16" s="17"/>
      <c r="F16" s="17"/>
      <c r="G16" s="17"/>
      <c r="H16" s="17">
        <f t="shared" si="0"/>
        <v>0</v>
      </c>
      <c r="I16" s="17">
        <f t="shared" si="1"/>
        <v>0</v>
      </c>
    </row>
    <row r="17" spans="2:9" ht="12.75">
      <c r="B17" s="15">
        <v>40513</v>
      </c>
      <c r="C17" s="17"/>
      <c r="D17" s="17"/>
      <c r="E17" s="17"/>
      <c r="F17" s="17"/>
      <c r="G17" s="17"/>
      <c r="H17" s="17">
        <f>(C20-C17)*$L$7+(D20-D17)*$L$8+(E20-E17)*$L$9+(F20-F17)*$L$10+(G20-G17)*$L$11</f>
        <v>0</v>
      </c>
      <c r="I17" s="17">
        <f t="shared" si="1"/>
        <v>0</v>
      </c>
    </row>
    <row r="18" spans="2:9" ht="12.75">
      <c r="B18" s="15"/>
      <c r="C18" s="17"/>
      <c r="D18" s="10"/>
      <c r="E18" s="10"/>
      <c r="F18" s="10"/>
      <c r="G18" s="10"/>
      <c r="H18" s="29">
        <f>SUM(H6:H17)</f>
        <v>0</v>
      </c>
      <c r="I18" s="30" t="s">
        <v>31</v>
      </c>
    </row>
    <row r="19" spans="2:9" ht="12.75">
      <c r="B19" s="23">
        <f>B5+1</f>
        <v>2025</v>
      </c>
      <c r="C19" s="10"/>
      <c r="D19" s="10"/>
      <c r="E19" s="10"/>
      <c r="F19" s="10"/>
      <c r="G19" s="10"/>
      <c r="H19" s="10"/>
      <c r="I19" s="10"/>
    </row>
    <row r="20" spans="2:9" ht="12.75">
      <c r="B20" s="15">
        <v>40179</v>
      </c>
      <c r="C20" s="17"/>
      <c r="D20" s="17"/>
      <c r="E20" s="17"/>
      <c r="F20" s="17"/>
      <c r="G20" s="17"/>
      <c r="H20" s="17">
        <f>(C21-C20)*$L$7+(D21-D20)*$L$8+(E21-E20)*$L$9+(F21-F20)*$L$10+(G21-G20)*$L$11</f>
        <v>0</v>
      </c>
      <c r="I20" s="17">
        <f>I17+H20</f>
        <v>0</v>
      </c>
    </row>
    <row r="21" spans="2:9" ht="12.75">
      <c r="B21" s="15">
        <v>40210</v>
      </c>
      <c r="C21" s="17"/>
      <c r="D21" s="17"/>
      <c r="E21" s="17"/>
      <c r="F21" s="17"/>
      <c r="G21" s="17"/>
      <c r="H21" s="17">
        <f aca="true" t="shared" si="2" ref="H21:H30">(C22-C21)*$L$7+(D22-D21)*$L$8+(E22-E21)*$L$9+(F22-F21)*$L$10+(G22-G21)*$L$11</f>
        <v>0</v>
      </c>
      <c r="I21" s="17">
        <f>I20+H21</f>
        <v>0</v>
      </c>
    </row>
    <row r="22" spans="2:9" ht="12.75">
      <c r="B22" s="15">
        <v>40238</v>
      </c>
      <c r="C22" s="17"/>
      <c r="D22" s="17"/>
      <c r="E22" s="17"/>
      <c r="F22" s="17"/>
      <c r="G22" s="17"/>
      <c r="H22" s="17">
        <f t="shared" si="2"/>
        <v>0</v>
      </c>
      <c r="I22" s="17">
        <f aca="true" t="shared" si="3" ref="I22:I31">I21+H22</f>
        <v>0</v>
      </c>
    </row>
    <row r="23" spans="2:9" ht="12.75">
      <c r="B23" s="15">
        <v>40269</v>
      </c>
      <c r="C23" s="17"/>
      <c r="D23" s="17"/>
      <c r="E23" s="17"/>
      <c r="F23" s="17"/>
      <c r="G23" s="17"/>
      <c r="H23" s="17">
        <f t="shared" si="2"/>
        <v>0</v>
      </c>
      <c r="I23" s="17">
        <f t="shared" si="3"/>
        <v>0</v>
      </c>
    </row>
    <row r="24" spans="2:9" ht="12.75">
      <c r="B24" s="15">
        <v>40299</v>
      </c>
      <c r="C24" s="17"/>
      <c r="D24" s="17"/>
      <c r="E24" s="17"/>
      <c r="F24" s="17"/>
      <c r="G24" s="17"/>
      <c r="H24" s="17">
        <f t="shared" si="2"/>
        <v>0</v>
      </c>
      <c r="I24" s="17">
        <f t="shared" si="3"/>
        <v>0</v>
      </c>
    </row>
    <row r="25" spans="2:9" ht="12.75">
      <c r="B25" s="15">
        <v>40330</v>
      </c>
      <c r="C25" s="17"/>
      <c r="D25" s="17"/>
      <c r="E25" s="17"/>
      <c r="F25" s="17"/>
      <c r="G25" s="17"/>
      <c r="H25" s="17">
        <f t="shared" si="2"/>
        <v>0</v>
      </c>
      <c r="I25" s="17">
        <f t="shared" si="3"/>
        <v>0</v>
      </c>
    </row>
    <row r="26" spans="2:9" ht="12.75">
      <c r="B26" s="15">
        <v>40360</v>
      </c>
      <c r="C26" s="17"/>
      <c r="D26" s="17"/>
      <c r="E26" s="17"/>
      <c r="F26" s="17"/>
      <c r="G26" s="17"/>
      <c r="H26" s="17">
        <f t="shared" si="2"/>
        <v>0</v>
      </c>
      <c r="I26" s="17">
        <f t="shared" si="3"/>
        <v>0</v>
      </c>
    </row>
    <row r="27" spans="2:9" ht="12.75">
      <c r="B27" s="15">
        <v>40391</v>
      </c>
      <c r="C27" s="17"/>
      <c r="D27" s="17"/>
      <c r="E27" s="17"/>
      <c r="F27" s="17"/>
      <c r="G27" s="17"/>
      <c r="H27" s="17">
        <f t="shared" si="2"/>
        <v>0</v>
      </c>
      <c r="I27" s="17">
        <f t="shared" si="3"/>
        <v>0</v>
      </c>
    </row>
    <row r="28" spans="2:9" ht="12.75">
      <c r="B28" s="15">
        <v>40422</v>
      </c>
      <c r="C28" s="17"/>
      <c r="D28" s="17"/>
      <c r="E28" s="17"/>
      <c r="F28" s="17"/>
      <c r="G28" s="17"/>
      <c r="H28" s="17">
        <f t="shared" si="2"/>
        <v>0</v>
      </c>
      <c r="I28" s="17">
        <f t="shared" si="3"/>
        <v>0</v>
      </c>
    </row>
    <row r="29" spans="2:9" ht="12.75">
      <c r="B29" s="15">
        <v>40452</v>
      </c>
      <c r="C29" s="17"/>
      <c r="D29" s="17"/>
      <c r="E29" s="17"/>
      <c r="F29" s="17"/>
      <c r="G29" s="17"/>
      <c r="H29" s="17">
        <f t="shared" si="2"/>
        <v>0</v>
      </c>
      <c r="I29" s="17">
        <f t="shared" si="3"/>
        <v>0</v>
      </c>
    </row>
    <row r="30" spans="2:9" ht="12.75">
      <c r="B30" s="15">
        <v>40483</v>
      </c>
      <c r="C30" s="17"/>
      <c r="D30" s="17"/>
      <c r="E30" s="17"/>
      <c r="F30" s="17"/>
      <c r="G30" s="17"/>
      <c r="H30" s="17">
        <f t="shared" si="2"/>
        <v>0</v>
      </c>
      <c r="I30" s="17">
        <f t="shared" si="3"/>
        <v>0</v>
      </c>
    </row>
    <row r="31" spans="2:9" ht="12.75">
      <c r="B31" s="15">
        <v>40513</v>
      </c>
      <c r="C31" s="17"/>
      <c r="D31" s="17"/>
      <c r="E31" s="17"/>
      <c r="F31" s="17"/>
      <c r="G31" s="17"/>
      <c r="H31" s="17">
        <f>(C34-C31)*$L$7+(D34-D31)*$L$8+(E34-E31)*$L$9+(F34-F31)*$L$10+(G34-G31)*$L$11</f>
        <v>0</v>
      </c>
      <c r="I31" s="17">
        <f t="shared" si="3"/>
        <v>0</v>
      </c>
    </row>
    <row r="32" spans="2:9" ht="12.75">
      <c r="B32" s="15"/>
      <c r="C32" s="10"/>
      <c r="D32" s="10"/>
      <c r="E32" s="10"/>
      <c r="F32" s="10"/>
      <c r="G32" s="10"/>
      <c r="H32" s="29">
        <f>SUM(H20:H31)</f>
        <v>0</v>
      </c>
      <c r="I32" s="30" t="s">
        <v>31</v>
      </c>
    </row>
    <row r="33" spans="2:9" ht="12.75">
      <c r="B33" s="23">
        <f>B19+1</f>
        <v>2026</v>
      </c>
      <c r="C33" s="10"/>
      <c r="D33" s="10"/>
      <c r="E33" s="10"/>
      <c r="F33" s="10"/>
      <c r="G33" s="10"/>
      <c r="H33" s="10"/>
      <c r="I33" s="10"/>
    </row>
    <row r="34" spans="2:9" ht="12.75">
      <c r="B34" s="15">
        <v>40179</v>
      </c>
      <c r="C34" s="17"/>
      <c r="D34" s="17"/>
      <c r="E34" s="17"/>
      <c r="F34" s="17"/>
      <c r="G34" s="17"/>
      <c r="H34" s="17">
        <f>(C35-C34)*$L$7+(D35-D34)*$L$8+(E35-E34)*$L$9+(F35-F34)*$L$10+(G35-G34)*$L$11</f>
        <v>0</v>
      </c>
      <c r="I34" s="17">
        <f>I31+H34</f>
        <v>0</v>
      </c>
    </row>
    <row r="35" spans="2:9" ht="12.75">
      <c r="B35" s="15">
        <v>40210</v>
      </c>
      <c r="C35" s="17"/>
      <c r="D35" s="17"/>
      <c r="E35" s="17"/>
      <c r="F35" s="17"/>
      <c r="G35" s="17"/>
      <c r="H35" s="17">
        <f aca="true" t="shared" si="4" ref="H35:H44">(C36-C35)*$L$7+(D36-D35)*$L$8+(E36-E35)*$L$9+(F36-F35)*$L$10+(G36-G35)*$L$11</f>
        <v>0</v>
      </c>
      <c r="I35" s="17">
        <f>I34+H35</f>
        <v>0</v>
      </c>
    </row>
    <row r="36" spans="2:9" ht="12.75">
      <c r="B36" s="15">
        <v>40238</v>
      </c>
      <c r="C36" s="17"/>
      <c r="D36" s="17"/>
      <c r="E36" s="17"/>
      <c r="F36" s="17"/>
      <c r="G36" s="17"/>
      <c r="H36" s="17">
        <f t="shared" si="4"/>
        <v>0</v>
      </c>
      <c r="I36" s="17">
        <f aca="true" t="shared" si="5" ref="I36:I45">I35+H36</f>
        <v>0</v>
      </c>
    </row>
    <row r="37" spans="2:9" ht="12.75">
      <c r="B37" s="15">
        <v>40269</v>
      </c>
      <c r="C37" s="17"/>
      <c r="D37" s="17"/>
      <c r="E37" s="17"/>
      <c r="F37" s="17"/>
      <c r="G37" s="17"/>
      <c r="H37" s="17">
        <f t="shared" si="4"/>
        <v>0</v>
      </c>
      <c r="I37" s="17">
        <f t="shared" si="5"/>
        <v>0</v>
      </c>
    </row>
    <row r="38" spans="2:9" ht="12.75">
      <c r="B38" s="15">
        <v>40299</v>
      </c>
      <c r="C38" s="17"/>
      <c r="D38" s="17"/>
      <c r="E38" s="17"/>
      <c r="F38" s="17"/>
      <c r="G38" s="17"/>
      <c r="H38" s="17">
        <f t="shared" si="4"/>
        <v>0</v>
      </c>
      <c r="I38" s="17">
        <f t="shared" si="5"/>
        <v>0</v>
      </c>
    </row>
    <row r="39" spans="2:9" ht="12.75">
      <c r="B39" s="15">
        <v>40330</v>
      </c>
      <c r="C39" s="17"/>
      <c r="D39" s="17"/>
      <c r="E39" s="17"/>
      <c r="F39" s="17"/>
      <c r="G39" s="17"/>
      <c r="H39" s="17">
        <f t="shared" si="4"/>
        <v>0</v>
      </c>
      <c r="I39" s="17">
        <f t="shared" si="5"/>
        <v>0</v>
      </c>
    </row>
    <row r="40" spans="2:9" ht="12.75">
      <c r="B40" s="15">
        <v>40360</v>
      </c>
      <c r="C40" s="17"/>
      <c r="D40" s="17"/>
      <c r="E40" s="17"/>
      <c r="F40" s="17"/>
      <c r="G40" s="17"/>
      <c r="H40" s="17">
        <f t="shared" si="4"/>
        <v>0</v>
      </c>
      <c r="I40" s="17">
        <f t="shared" si="5"/>
        <v>0</v>
      </c>
    </row>
    <row r="41" spans="2:9" ht="12.75">
      <c r="B41" s="15">
        <v>40391</v>
      </c>
      <c r="C41" s="17"/>
      <c r="D41" s="17"/>
      <c r="E41" s="17"/>
      <c r="F41" s="17"/>
      <c r="G41" s="17"/>
      <c r="H41" s="17">
        <f t="shared" si="4"/>
        <v>0</v>
      </c>
      <c r="I41" s="17">
        <f t="shared" si="5"/>
        <v>0</v>
      </c>
    </row>
    <row r="42" spans="2:9" ht="12.75">
      <c r="B42" s="15">
        <v>40422</v>
      </c>
      <c r="C42" s="17"/>
      <c r="D42" s="17"/>
      <c r="E42" s="17"/>
      <c r="F42" s="17"/>
      <c r="G42" s="17"/>
      <c r="H42" s="17">
        <f t="shared" si="4"/>
        <v>0</v>
      </c>
      <c r="I42" s="17">
        <f t="shared" si="5"/>
        <v>0</v>
      </c>
    </row>
    <row r="43" spans="2:9" ht="12.75">
      <c r="B43" s="15">
        <v>40452</v>
      </c>
      <c r="C43" s="17"/>
      <c r="D43" s="17"/>
      <c r="E43" s="17"/>
      <c r="F43" s="17"/>
      <c r="G43" s="17"/>
      <c r="H43" s="17">
        <f t="shared" si="4"/>
        <v>0</v>
      </c>
      <c r="I43" s="17">
        <f t="shared" si="5"/>
        <v>0</v>
      </c>
    </row>
    <row r="44" spans="2:9" ht="12.75">
      <c r="B44" s="15">
        <v>40483</v>
      </c>
      <c r="C44" s="17"/>
      <c r="D44" s="17"/>
      <c r="E44" s="17"/>
      <c r="F44" s="17"/>
      <c r="G44" s="17"/>
      <c r="H44" s="17">
        <f t="shared" si="4"/>
        <v>0</v>
      </c>
      <c r="I44" s="17">
        <f t="shared" si="5"/>
        <v>0</v>
      </c>
    </row>
    <row r="45" spans="2:9" ht="12.75">
      <c r="B45" s="15">
        <v>40513</v>
      </c>
      <c r="C45" s="17"/>
      <c r="D45" s="17"/>
      <c r="E45" s="17"/>
      <c r="F45" s="17"/>
      <c r="G45" s="17"/>
      <c r="H45" s="17">
        <f>(C46-C45)*$L$7+(D46-D45)*$L$8+(E46-E45)*$L$9+(F46-F45)*$L$10+(G46-G45)*$L$11</f>
        <v>0</v>
      </c>
      <c r="I45" s="17">
        <f t="shared" si="5"/>
        <v>0</v>
      </c>
    </row>
    <row r="46" spans="2:9" ht="12.75">
      <c r="B46" s="14">
        <v>40179</v>
      </c>
      <c r="C46" s="17"/>
      <c r="D46" s="17"/>
      <c r="E46" s="17"/>
      <c r="F46" s="17"/>
      <c r="G46" s="17"/>
      <c r="H46" s="29">
        <f>SUM(H34:H45)</f>
        <v>0</v>
      </c>
      <c r="I46" s="30" t="s">
        <v>31</v>
      </c>
    </row>
    <row r="47" spans="2:9" ht="12.75">
      <c r="B47" s="10"/>
      <c r="C47" s="10"/>
      <c r="D47" s="10"/>
      <c r="E47" s="10"/>
      <c r="F47" s="10"/>
      <c r="G47" s="10"/>
      <c r="H47" s="10"/>
      <c r="I47" s="10"/>
    </row>
  </sheetData>
  <sheetProtection/>
  <printOptions/>
  <pageMargins left="0.4453125" right="0.7874015748031497" top="0.984251968503937" bottom="0.984251968503937" header="0.5118110236220472" footer="0.5118110236220472"/>
  <pageSetup fitToHeight="1" fitToWidth="1" horizontalDpi="300" verticalDpi="300" orientation="portrait" paperSize="9" scale="7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1:M47"/>
  <sheetViews>
    <sheetView showZeros="0" view="pageLayout" workbookViewId="0" topLeftCell="A1">
      <selection activeCell="B6" sqref="B6"/>
    </sheetView>
  </sheetViews>
  <sheetFormatPr defaultColWidth="11.421875" defaultRowHeight="12.75"/>
  <cols>
    <col min="1" max="1" width="1.421875" style="2" customWidth="1"/>
    <col min="2" max="2" width="8.421875" style="2" customWidth="1"/>
    <col min="3" max="7" width="9.7109375" style="2" customWidth="1"/>
    <col min="8" max="8" width="11.421875" style="2" customWidth="1"/>
    <col min="9" max="9" width="13.140625" style="2" customWidth="1"/>
    <col min="10" max="10" width="4.421875" style="2" customWidth="1"/>
    <col min="11" max="11" width="13.8515625" style="2" bestFit="1" customWidth="1"/>
    <col min="12" max="12" width="4.28125" style="2" customWidth="1"/>
    <col min="13" max="16384" width="11.421875" style="2" customWidth="1"/>
  </cols>
  <sheetData>
    <row r="1" spans="2:8" ht="15.75">
      <c r="B1" s="4" t="s">
        <v>33</v>
      </c>
      <c r="G1" s="12"/>
      <c r="H1" s="13"/>
    </row>
    <row r="2" spans="2:9" ht="12.75">
      <c r="B2" s="31">
        <f>Deckblatt!B11</f>
        <v>0</v>
      </c>
      <c r="G2" s="12"/>
      <c r="H2" s="13"/>
      <c r="I2" s="6">
        <f>Deckblatt!B13</f>
        <v>0</v>
      </c>
    </row>
    <row r="3" spans="2:8" ht="12.75">
      <c r="B3" s="9">
        <f>Deckblatt!B12</f>
        <v>0</v>
      </c>
      <c r="G3" s="12"/>
      <c r="H3" s="13"/>
    </row>
    <row r="4" spans="2:9" ht="12.75">
      <c r="B4" s="18" t="s">
        <v>8</v>
      </c>
      <c r="C4" s="20"/>
      <c r="D4" s="21"/>
      <c r="E4" s="27" t="s">
        <v>27</v>
      </c>
      <c r="F4" s="21"/>
      <c r="G4" s="19"/>
      <c r="H4" s="25" t="s">
        <v>13</v>
      </c>
      <c r="I4" s="16" t="s">
        <v>15</v>
      </c>
    </row>
    <row r="5" spans="2:9" ht="12.75">
      <c r="B5" s="23">
        <v>2024</v>
      </c>
      <c r="C5" s="22" t="s">
        <v>9</v>
      </c>
      <c r="D5" s="22" t="s">
        <v>11</v>
      </c>
      <c r="E5" s="22" t="s">
        <v>10</v>
      </c>
      <c r="F5" s="16" t="s">
        <v>29</v>
      </c>
      <c r="G5" s="16" t="s">
        <v>28</v>
      </c>
      <c r="H5" s="16" t="s">
        <v>14</v>
      </c>
      <c r="I5" s="16" t="s">
        <v>16</v>
      </c>
    </row>
    <row r="6" spans="2:11" ht="12.75">
      <c r="B6" s="15">
        <v>40179</v>
      </c>
      <c r="C6" s="17"/>
      <c r="D6" s="17"/>
      <c r="E6" s="17"/>
      <c r="F6" s="17"/>
      <c r="G6" s="17"/>
      <c r="H6" s="17">
        <f aca="true" t="shared" si="0" ref="H6:H16">(C7-C6)*$L$7+(D7-D6)*$L$8+(E7-E6)*$L$9+(F7-F6)*$L$10+(G7-G6)*$L$11</f>
        <v>0</v>
      </c>
      <c r="I6" s="17">
        <f>H6</f>
        <v>0</v>
      </c>
      <c r="K6" s="9" t="s">
        <v>17</v>
      </c>
    </row>
    <row r="7" spans="2:13" ht="12.75">
      <c r="B7" s="15">
        <v>40210</v>
      </c>
      <c r="C7" s="17"/>
      <c r="D7" s="17"/>
      <c r="E7" s="17"/>
      <c r="F7" s="17"/>
      <c r="G7" s="17"/>
      <c r="H7" s="17">
        <f t="shared" si="0"/>
        <v>0</v>
      </c>
      <c r="I7" s="17">
        <f aca="true" t="shared" si="1" ref="I7:I17">I6+H7</f>
        <v>0</v>
      </c>
      <c r="K7" s="2" t="s">
        <v>18</v>
      </c>
      <c r="L7" s="26">
        <v>10.4</v>
      </c>
      <c r="M7" s="2" t="s">
        <v>24</v>
      </c>
    </row>
    <row r="8" spans="2:13" ht="12.75">
      <c r="B8" s="15">
        <v>40238</v>
      </c>
      <c r="C8" s="17"/>
      <c r="D8" s="17"/>
      <c r="E8" s="17"/>
      <c r="F8" s="17"/>
      <c r="G8" s="17"/>
      <c r="H8" s="17">
        <f t="shared" si="0"/>
        <v>0</v>
      </c>
      <c r="I8" s="17">
        <f t="shared" si="1"/>
        <v>0</v>
      </c>
      <c r="K8" s="2" t="s">
        <v>19</v>
      </c>
      <c r="L8" s="26">
        <f>11.8*0.845</f>
        <v>9.971</v>
      </c>
      <c r="M8" s="2" t="s">
        <v>25</v>
      </c>
    </row>
    <row r="9" spans="2:13" ht="12.75">
      <c r="B9" s="15">
        <v>40269</v>
      </c>
      <c r="C9" s="17"/>
      <c r="D9" s="17"/>
      <c r="E9" s="17"/>
      <c r="F9" s="17"/>
      <c r="G9" s="17"/>
      <c r="H9" s="17">
        <f t="shared" si="0"/>
        <v>0</v>
      </c>
      <c r="I9" s="17">
        <f t="shared" si="1"/>
        <v>0</v>
      </c>
      <c r="K9" s="2" t="s">
        <v>20</v>
      </c>
      <c r="L9" s="26">
        <v>1</v>
      </c>
      <c r="M9" s="2" t="s">
        <v>23</v>
      </c>
    </row>
    <row r="10" spans="2:13" ht="12.75">
      <c r="B10" s="15">
        <v>40299</v>
      </c>
      <c r="C10" s="17"/>
      <c r="D10" s="17"/>
      <c r="E10" s="17"/>
      <c r="F10" s="17"/>
      <c r="G10" s="17"/>
      <c r="H10" s="17">
        <f t="shared" si="0"/>
        <v>0</v>
      </c>
      <c r="I10" s="17">
        <f t="shared" si="1"/>
        <v>0</v>
      </c>
      <c r="K10" s="2" t="s">
        <v>21</v>
      </c>
      <c r="L10" s="26">
        <v>4.2</v>
      </c>
      <c r="M10" s="2" t="s">
        <v>26</v>
      </c>
    </row>
    <row r="11" spans="2:13" ht="12.75">
      <c r="B11" s="15">
        <v>40330</v>
      </c>
      <c r="C11" s="17"/>
      <c r="D11" s="17"/>
      <c r="E11" s="17"/>
      <c r="F11" s="17"/>
      <c r="G11" s="17"/>
      <c r="H11" s="17">
        <f t="shared" si="0"/>
        <v>0</v>
      </c>
      <c r="I11" s="17">
        <f t="shared" si="1"/>
        <v>0</v>
      </c>
      <c r="K11" s="2" t="s">
        <v>22</v>
      </c>
      <c r="L11" s="26">
        <v>4.9</v>
      </c>
      <c r="M11" s="2" t="s">
        <v>26</v>
      </c>
    </row>
    <row r="12" spans="2:12" ht="12.75">
      <c r="B12" s="15">
        <v>40360</v>
      </c>
      <c r="C12" s="17"/>
      <c r="D12" s="17"/>
      <c r="E12" s="17"/>
      <c r="F12" s="17"/>
      <c r="G12" s="17"/>
      <c r="H12" s="17">
        <f t="shared" si="0"/>
        <v>0</v>
      </c>
      <c r="I12" s="17">
        <f t="shared" si="1"/>
        <v>0</v>
      </c>
      <c r="L12" s="26"/>
    </row>
    <row r="13" spans="2:9" ht="12.75">
      <c r="B13" s="15">
        <v>40391</v>
      </c>
      <c r="C13" s="17"/>
      <c r="D13" s="17"/>
      <c r="E13" s="17"/>
      <c r="F13" s="17"/>
      <c r="G13" s="17"/>
      <c r="H13" s="17">
        <f t="shared" si="0"/>
        <v>0</v>
      </c>
      <c r="I13" s="17">
        <f t="shared" si="1"/>
        <v>0</v>
      </c>
    </row>
    <row r="14" spans="2:9" ht="12.75">
      <c r="B14" s="15">
        <v>40422</v>
      </c>
      <c r="C14" s="17"/>
      <c r="D14" s="17"/>
      <c r="E14" s="17"/>
      <c r="F14" s="17"/>
      <c r="G14" s="17"/>
      <c r="H14" s="17">
        <f t="shared" si="0"/>
        <v>0</v>
      </c>
      <c r="I14" s="17">
        <f t="shared" si="1"/>
        <v>0</v>
      </c>
    </row>
    <row r="15" spans="2:9" ht="12.75">
      <c r="B15" s="15">
        <v>40452</v>
      </c>
      <c r="C15" s="17"/>
      <c r="D15" s="17"/>
      <c r="E15" s="17"/>
      <c r="F15" s="17"/>
      <c r="G15" s="17"/>
      <c r="H15" s="17">
        <f t="shared" si="0"/>
        <v>0</v>
      </c>
      <c r="I15" s="17">
        <f t="shared" si="1"/>
        <v>0</v>
      </c>
    </row>
    <row r="16" spans="2:9" ht="12.75">
      <c r="B16" s="15">
        <v>40483</v>
      </c>
      <c r="C16" s="17"/>
      <c r="D16" s="17"/>
      <c r="E16" s="17"/>
      <c r="F16" s="17"/>
      <c r="G16" s="17"/>
      <c r="H16" s="17">
        <f t="shared" si="0"/>
        <v>0</v>
      </c>
      <c r="I16" s="17">
        <f t="shared" si="1"/>
        <v>0</v>
      </c>
    </row>
    <row r="17" spans="2:9" ht="12.75">
      <c r="B17" s="15">
        <v>40513</v>
      </c>
      <c r="C17" s="17"/>
      <c r="D17" s="17"/>
      <c r="E17" s="17"/>
      <c r="F17" s="17"/>
      <c r="G17" s="17"/>
      <c r="H17" s="17">
        <f>(C20-C17)*$L$7+(D20-D17)*$L$8+(E20-E17)*$L$9+(F20-F17)*$L$10+(G20-G17)*$L$11</f>
        <v>0</v>
      </c>
      <c r="I17" s="17">
        <f t="shared" si="1"/>
        <v>0</v>
      </c>
    </row>
    <row r="18" spans="2:9" ht="12.75">
      <c r="B18" s="15"/>
      <c r="C18" s="17"/>
      <c r="D18" s="10"/>
      <c r="E18" s="10"/>
      <c r="F18" s="10"/>
      <c r="G18" s="10"/>
      <c r="H18" s="29">
        <f>SUM(H6:H17)</f>
        <v>0</v>
      </c>
      <c r="I18" s="30" t="s">
        <v>31</v>
      </c>
    </row>
    <row r="19" spans="2:9" ht="12.75">
      <c r="B19" s="23">
        <f>B5+1</f>
        <v>2025</v>
      </c>
      <c r="C19" s="10"/>
      <c r="D19" s="10"/>
      <c r="E19" s="10"/>
      <c r="F19" s="10"/>
      <c r="G19" s="10"/>
      <c r="H19" s="10"/>
      <c r="I19" s="10"/>
    </row>
    <row r="20" spans="2:9" ht="12.75">
      <c r="B20" s="15">
        <v>40179</v>
      </c>
      <c r="C20" s="17"/>
      <c r="D20" s="17"/>
      <c r="E20" s="17"/>
      <c r="F20" s="17"/>
      <c r="G20" s="17"/>
      <c r="H20" s="17">
        <f aca="true" t="shared" si="2" ref="H20:H30">(C21-C20)*$L$7+(D21-D20)*$L$8+(E21-E20)*$L$9+(F21-F20)*$L$10+(G21-G20)*$L$11</f>
        <v>0</v>
      </c>
      <c r="I20" s="17">
        <f>I17+H20</f>
        <v>0</v>
      </c>
    </row>
    <row r="21" spans="2:9" ht="12.75">
      <c r="B21" s="15">
        <v>40210</v>
      </c>
      <c r="C21" s="17"/>
      <c r="D21" s="17"/>
      <c r="E21" s="17"/>
      <c r="F21" s="17"/>
      <c r="G21" s="17"/>
      <c r="H21" s="17">
        <f t="shared" si="2"/>
        <v>0</v>
      </c>
      <c r="I21" s="17">
        <f aca="true" t="shared" si="3" ref="I21:I31">I20+H21</f>
        <v>0</v>
      </c>
    </row>
    <row r="22" spans="2:9" ht="12.75">
      <c r="B22" s="15">
        <v>40238</v>
      </c>
      <c r="C22" s="17"/>
      <c r="D22" s="17"/>
      <c r="E22" s="17"/>
      <c r="F22" s="17"/>
      <c r="G22" s="17"/>
      <c r="H22" s="17">
        <f t="shared" si="2"/>
        <v>0</v>
      </c>
      <c r="I22" s="17">
        <f t="shared" si="3"/>
        <v>0</v>
      </c>
    </row>
    <row r="23" spans="2:9" ht="12.75">
      <c r="B23" s="15">
        <v>40269</v>
      </c>
      <c r="C23" s="17"/>
      <c r="D23" s="17"/>
      <c r="E23" s="17"/>
      <c r="F23" s="17"/>
      <c r="G23" s="17"/>
      <c r="H23" s="17">
        <f t="shared" si="2"/>
        <v>0</v>
      </c>
      <c r="I23" s="17">
        <f t="shared" si="3"/>
        <v>0</v>
      </c>
    </row>
    <row r="24" spans="2:9" ht="12.75">
      <c r="B24" s="15">
        <v>40299</v>
      </c>
      <c r="C24" s="17"/>
      <c r="D24" s="17"/>
      <c r="E24" s="17"/>
      <c r="F24" s="17"/>
      <c r="G24" s="17"/>
      <c r="H24" s="17">
        <f t="shared" si="2"/>
        <v>0</v>
      </c>
      <c r="I24" s="17">
        <f t="shared" si="3"/>
        <v>0</v>
      </c>
    </row>
    <row r="25" spans="2:9" ht="12.75">
      <c r="B25" s="15">
        <v>40330</v>
      </c>
      <c r="C25" s="17"/>
      <c r="D25" s="17"/>
      <c r="E25" s="17"/>
      <c r="F25" s="17"/>
      <c r="G25" s="17"/>
      <c r="H25" s="17">
        <f t="shared" si="2"/>
        <v>0</v>
      </c>
      <c r="I25" s="17">
        <f t="shared" si="3"/>
        <v>0</v>
      </c>
    </row>
    <row r="26" spans="2:9" ht="12.75">
      <c r="B26" s="15">
        <v>40360</v>
      </c>
      <c r="C26" s="17"/>
      <c r="D26" s="17"/>
      <c r="E26" s="17"/>
      <c r="F26" s="17"/>
      <c r="G26" s="17"/>
      <c r="H26" s="17">
        <f t="shared" si="2"/>
        <v>0</v>
      </c>
      <c r="I26" s="17">
        <f t="shared" si="3"/>
        <v>0</v>
      </c>
    </row>
    <row r="27" spans="2:9" ht="12.75">
      <c r="B27" s="15">
        <v>40391</v>
      </c>
      <c r="C27" s="17"/>
      <c r="D27" s="17"/>
      <c r="E27" s="17"/>
      <c r="F27" s="17"/>
      <c r="G27" s="17"/>
      <c r="H27" s="17">
        <f t="shared" si="2"/>
        <v>0</v>
      </c>
      <c r="I27" s="17">
        <f t="shared" si="3"/>
        <v>0</v>
      </c>
    </row>
    <row r="28" spans="2:9" ht="12.75">
      <c r="B28" s="15">
        <v>40422</v>
      </c>
      <c r="C28" s="17"/>
      <c r="D28" s="17"/>
      <c r="E28" s="17"/>
      <c r="F28" s="17"/>
      <c r="G28" s="17"/>
      <c r="H28" s="17">
        <f t="shared" si="2"/>
        <v>0</v>
      </c>
      <c r="I28" s="17">
        <f t="shared" si="3"/>
        <v>0</v>
      </c>
    </row>
    <row r="29" spans="2:9" ht="12.75">
      <c r="B29" s="15">
        <v>40452</v>
      </c>
      <c r="C29" s="17"/>
      <c r="D29" s="17"/>
      <c r="E29" s="17"/>
      <c r="F29" s="17"/>
      <c r="G29" s="17"/>
      <c r="H29" s="17">
        <f t="shared" si="2"/>
        <v>0</v>
      </c>
      <c r="I29" s="17">
        <f t="shared" si="3"/>
        <v>0</v>
      </c>
    </row>
    <row r="30" spans="2:9" ht="12.75">
      <c r="B30" s="15">
        <v>40483</v>
      </c>
      <c r="C30" s="17"/>
      <c r="D30" s="17"/>
      <c r="E30" s="17"/>
      <c r="F30" s="17"/>
      <c r="G30" s="17"/>
      <c r="H30" s="17">
        <f t="shared" si="2"/>
        <v>0</v>
      </c>
      <c r="I30" s="17">
        <f t="shared" si="3"/>
        <v>0</v>
      </c>
    </row>
    <row r="31" spans="2:9" ht="12.75">
      <c r="B31" s="15">
        <v>40513</v>
      </c>
      <c r="C31" s="17"/>
      <c r="D31" s="17"/>
      <c r="E31" s="17"/>
      <c r="F31" s="17"/>
      <c r="G31" s="17"/>
      <c r="H31" s="17">
        <f>(C34-C31)*$L$7+(D34-D31)*$L$8+(E34-E31)*$L$9+(F34-F31)*$L$10+(G34-G31)*$L$11</f>
        <v>0</v>
      </c>
      <c r="I31" s="17">
        <f t="shared" si="3"/>
        <v>0</v>
      </c>
    </row>
    <row r="32" spans="2:9" ht="12.75">
      <c r="B32" s="15"/>
      <c r="C32" s="10"/>
      <c r="D32" s="10"/>
      <c r="E32" s="10"/>
      <c r="F32" s="10"/>
      <c r="G32" s="10"/>
      <c r="H32" s="29">
        <f>SUM(H20:H31)</f>
        <v>0</v>
      </c>
      <c r="I32" s="30" t="s">
        <v>31</v>
      </c>
    </row>
    <row r="33" spans="2:9" ht="12.75">
      <c r="B33" s="23">
        <f>B19+1</f>
        <v>2026</v>
      </c>
      <c r="C33" s="10"/>
      <c r="D33" s="10"/>
      <c r="E33" s="10"/>
      <c r="F33" s="10"/>
      <c r="G33" s="10"/>
      <c r="H33" s="10"/>
      <c r="I33" s="10"/>
    </row>
    <row r="34" spans="2:9" ht="12.75">
      <c r="B34" s="15">
        <v>40179</v>
      </c>
      <c r="C34" s="17"/>
      <c r="D34" s="17"/>
      <c r="E34" s="17"/>
      <c r="F34" s="17"/>
      <c r="G34" s="17"/>
      <c r="H34" s="17">
        <f aca="true" t="shared" si="4" ref="H34:H45">(C35-C34)*$L$7+(D35-D34)*$L$8+(E35-E34)*$L$9+(F35-F34)*$L$10+(G35-G34)*$L$11</f>
        <v>0</v>
      </c>
      <c r="I34" s="17">
        <f>I31+H34</f>
        <v>0</v>
      </c>
    </row>
    <row r="35" spans="2:9" ht="12.75">
      <c r="B35" s="15">
        <v>40210</v>
      </c>
      <c r="C35" s="17"/>
      <c r="D35" s="17"/>
      <c r="E35" s="17"/>
      <c r="F35" s="17"/>
      <c r="G35" s="17"/>
      <c r="H35" s="17">
        <f t="shared" si="4"/>
        <v>0</v>
      </c>
      <c r="I35" s="17">
        <f aca="true" t="shared" si="5" ref="I35:I45">I34+H35</f>
        <v>0</v>
      </c>
    </row>
    <row r="36" spans="2:9" ht="12.75">
      <c r="B36" s="15">
        <v>40238</v>
      </c>
      <c r="C36" s="17"/>
      <c r="D36" s="17"/>
      <c r="E36" s="17"/>
      <c r="F36" s="17"/>
      <c r="G36" s="17"/>
      <c r="H36" s="17">
        <f t="shared" si="4"/>
        <v>0</v>
      </c>
      <c r="I36" s="17">
        <f t="shared" si="5"/>
        <v>0</v>
      </c>
    </row>
    <row r="37" spans="2:9" ht="12.75">
      <c r="B37" s="15">
        <v>40269</v>
      </c>
      <c r="C37" s="17"/>
      <c r="D37" s="17"/>
      <c r="E37" s="17"/>
      <c r="F37" s="17"/>
      <c r="G37" s="17"/>
      <c r="H37" s="17">
        <f t="shared" si="4"/>
        <v>0</v>
      </c>
      <c r="I37" s="17">
        <f t="shared" si="5"/>
        <v>0</v>
      </c>
    </row>
    <row r="38" spans="2:9" ht="12.75">
      <c r="B38" s="15">
        <v>40299</v>
      </c>
      <c r="C38" s="17"/>
      <c r="D38" s="17"/>
      <c r="E38" s="17"/>
      <c r="F38" s="17"/>
      <c r="G38" s="17"/>
      <c r="H38" s="17">
        <f t="shared" si="4"/>
        <v>0</v>
      </c>
      <c r="I38" s="17">
        <f t="shared" si="5"/>
        <v>0</v>
      </c>
    </row>
    <row r="39" spans="2:9" ht="12.75">
      <c r="B39" s="15">
        <v>40330</v>
      </c>
      <c r="C39" s="17"/>
      <c r="D39" s="17"/>
      <c r="E39" s="17"/>
      <c r="F39" s="17"/>
      <c r="G39" s="17"/>
      <c r="H39" s="17">
        <f t="shared" si="4"/>
        <v>0</v>
      </c>
      <c r="I39" s="17">
        <f t="shared" si="5"/>
        <v>0</v>
      </c>
    </row>
    <row r="40" spans="2:9" ht="12.75">
      <c r="B40" s="15">
        <v>40360</v>
      </c>
      <c r="C40" s="17"/>
      <c r="D40" s="17"/>
      <c r="E40" s="17"/>
      <c r="F40" s="17"/>
      <c r="G40" s="17"/>
      <c r="H40" s="17">
        <f t="shared" si="4"/>
        <v>0</v>
      </c>
      <c r="I40" s="17">
        <f t="shared" si="5"/>
        <v>0</v>
      </c>
    </row>
    <row r="41" spans="2:9" ht="12.75">
      <c r="B41" s="15">
        <v>40391</v>
      </c>
      <c r="C41" s="17"/>
      <c r="D41" s="17"/>
      <c r="E41" s="17"/>
      <c r="F41" s="17"/>
      <c r="G41" s="17"/>
      <c r="H41" s="17">
        <f t="shared" si="4"/>
        <v>0</v>
      </c>
      <c r="I41" s="17">
        <f t="shared" si="5"/>
        <v>0</v>
      </c>
    </row>
    <row r="42" spans="2:9" ht="12.75">
      <c r="B42" s="15">
        <v>40422</v>
      </c>
      <c r="C42" s="17"/>
      <c r="D42" s="17"/>
      <c r="E42" s="17"/>
      <c r="F42" s="17"/>
      <c r="G42" s="17"/>
      <c r="H42" s="17">
        <f t="shared" si="4"/>
        <v>0</v>
      </c>
      <c r="I42" s="17">
        <f t="shared" si="5"/>
        <v>0</v>
      </c>
    </row>
    <row r="43" spans="2:9" ht="12.75">
      <c r="B43" s="15">
        <v>40452</v>
      </c>
      <c r="C43" s="17"/>
      <c r="D43" s="17"/>
      <c r="E43" s="17"/>
      <c r="F43" s="17"/>
      <c r="G43" s="17"/>
      <c r="H43" s="17">
        <f t="shared" si="4"/>
        <v>0</v>
      </c>
      <c r="I43" s="17">
        <f t="shared" si="5"/>
        <v>0</v>
      </c>
    </row>
    <row r="44" spans="2:9" ht="12.75">
      <c r="B44" s="15">
        <v>40483</v>
      </c>
      <c r="C44" s="17"/>
      <c r="D44" s="17"/>
      <c r="E44" s="17"/>
      <c r="F44" s="17"/>
      <c r="G44" s="17"/>
      <c r="H44" s="17">
        <f t="shared" si="4"/>
        <v>0</v>
      </c>
      <c r="I44" s="17">
        <f t="shared" si="5"/>
        <v>0</v>
      </c>
    </row>
    <row r="45" spans="2:9" ht="12.75">
      <c r="B45" s="15">
        <v>40513</v>
      </c>
      <c r="C45" s="17"/>
      <c r="D45" s="17"/>
      <c r="E45" s="17"/>
      <c r="F45" s="17"/>
      <c r="G45" s="17"/>
      <c r="H45" s="17">
        <f t="shared" si="4"/>
        <v>0</v>
      </c>
      <c r="I45" s="17">
        <f t="shared" si="5"/>
        <v>0</v>
      </c>
    </row>
    <row r="46" spans="2:9" ht="12.75">
      <c r="B46" s="14">
        <v>40179</v>
      </c>
      <c r="C46" s="17"/>
      <c r="D46" s="17"/>
      <c r="E46" s="17"/>
      <c r="F46" s="17"/>
      <c r="G46" s="17"/>
      <c r="H46" s="29">
        <f>SUM(H34:H45)</f>
        <v>0</v>
      </c>
      <c r="I46" s="30" t="s">
        <v>31</v>
      </c>
    </row>
    <row r="47" spans="2:9" ht="12.75">
      <c r="B47" s="10"/>
      <c r="C47" s="10"/>
      <c r="D47" s="10"/>
      <c r="E47" s="10"/>
      <c r="F47" s="10"/>
      <c r="G47" s="10"/>
      <c r="H47" s="10"/>
      <c r="I47" s="10"/>
    </row>
  </sheetData>
  <sheetProtection/>
  <printOptions/>
  <pageMargins left="0.7874015748031497" right="0.7874015748031497" top="0.984251968503937" bottom="0.984251968503937" header="0.5118110236220472" footer="0.5118110236220472"/>
  <pageSetup fitToHeight="1" fitToWidth="1" horizontalDpi="300" verticalDpi="300" orientation="portrait" paperSize="9" scale="74" r:id="rId3"/>
  <legacyDrawing r:id="rId2"/>
</worksheet>
</file>

<file path=xl/worksheets/sheet4.xml><?xml version="1.0" encoding="utf-8"?>
<worksheet xmlns="http://schemas.openxmlformats.org/spreadsheetml/2006/main" xmlns:r="http://schemas.openxmlformats.org/officeDocument/2006/relationships">
  <dimension ref="B1:E48"/>
  <sheetViews>
    <sheetView showZeros="0" view="pageLayout" workbookViewId="0" topLeftCell="B22">
      <selection activeCell="C6" sqref="C6"/>
    </sheetView>
  </sheetViews>
  <sheetFormatPr defaultColWidth="11.421875" defaultRowHeight="12.75"/>
  <cols>
    <col min="1" max="1" width="1.421875" style="2" customWidth="1"/>
    <col min="2" max="2" width="8.421875" style="2" customWidth="1"/>
    <col min="3" max="3" width="19.28125" style="2" customWidth="1"/>
    <col min="4" max="4" width="14.140625" style="2" customWidth="1"/>
    <col min="5" max="5" width="15.57421875" style="2" customWidth="1"/>
    <col min="6" max="6" width="1.57421875" style="2" customWidth="1"/>
    <col min="7" max="16384" width="11.421875" style="2" customWidth="1"/>
  </cols>
  <sheetData>
    <row r="1" spans="2:4" ht="15.75">
      <c r="B1" s="4" t="s">
        <v>34</v>
      </c>
      <c r="D1" s="13"/>
    </row>
    <row r="2" ht="12.75">
      <c r="B2" s="31">
        <f>Deckblatt!B11</f>
        <v>0</v>
      </c>
    </row>
    <row r="3" ht="12.75">
      <c r="B3" s="9">
        <f>Deckblatt!B12</f>
        <v>0</v>
      </c>
    </row>
    <row r="4" ht="12.75">
      <c r="B4" s="11">
        <f>Deckblatt!B13</f>
        <v>0</v>
      </c>
    </row>
    <row r="5" spans="2:5" ht="12.75">
      <c r="B5" s="18" t="s">
        <v>8</v>
      </c>
      <c r="C5" s="27" t="s">
        <v>27</v>
      </c>
      <c r="D5" s="25" t="s">
        <v>13</v>
      </c>
      <c r="E5" s="16" t="s">
        <v>15</v>
      </c>
    </row>
    <row r="6" spans="2:5" ht="12.75">
      <c r="B6" s="23">
        <v>2024</v>
      </c>
      <c r="C6" s="22" t="s">
        <v>10</v>
      </c>
      <c r="D6" s="16" t="s">
        <v>14</v>
      </c>
      <c r="E6" s="16" t="s">
        <v>16</v>
      </c>
    </row>
    <row r="7" spans="2:5" ht="12.75">
      <c r="B7" s="15">
        <v>40179</v>
      </c>
      <c r="C7" s="17"/>
      <c r="D7" s="17">
        <f>C8-C7</f>
        <v>0</v>
      </c>
      <c r="E7" s="17">
        <f>D7</f>
        <v>0</v>
      </c>
    </row>
    <row r="8" spans="2:5" ht="12.75">
      <c r="B8" s="15">
        <v>40210</v>
      </c>
      <c r="C8" s="17"/>
      <c r="D8" s="17">
        <f aca="true" t="shared" si="0" ref="D8:D17">C9-C8</f>
        <v>0</v>
      </c>
      <c r="E8" s="17">
        <f aca="true" t="shared" si="1" ref="E8:E18">E7+D8</f>
        <v>0</v>
      </c>
    </row>
    <row r="9" spans="2:5" ht="12.75">
      <c r="B9" s="15">
        <v>40238</v>
      </c>
      <c r="C9" s="17"/>
      <c r="D9" s="17">
        <f t="shared" si="0"/>
        <v>0</v>
      </c>
      <c r="E9" s="17">
        <f t="shared" si="1"/>
        <v>0</v>
      </c>
    </row>
    <row r="10" spans="2:5" ht="12.75">
      <c r="B10" s="15">
        <v>40269</v>
      </c>
      <c r="C10" s="17"/>
      <c r="D10" s="17">
        <f t="shared" si="0"/>
        <v>0</v>
      </c>
      <c r="E10" s="17">
        <f t="shared" si="1"/>
        <v>0</v>
      </c>
    </row>
    <row r="11" spans="2:5" ht="12.75">
      <c r="B11" s="15">
        <v>40299</v>
      </c>
      <c r="C11" s="17"/>
      <c r="D11" s="17">
        <f t="shared" si="0"/>
        <v>0</v>
      </c>
      <c r="E11" s="17">
        <f t="shared" si="1"/>
        <v>0</v>
      </c>
    </row>
    <row r="12" spans="2:5" ht="12.75">
      <c r="B12" s="15">
        <v>40330</v>
      </c>
      <c r="C12" s="17"/>
      <c r="D12" s="17">
        <f t="shared" si="0"/>
        <v>0</v>
      </c>
      <c r="E12" s="17">
        <f t="shared" si="1"/>
        <v>0</v>
      </c>
    </row>
    <row r="13" spans="2:5" ht="12.75">
      <c r="B13" s="15">
        <v>40360</v>
      </c>
      <c r="C13" s="17"/>
      <c r="D13" s="17">
        <f t="shared" si="0"/>
        <v>0</v>
      </c>
      <c r="E13" s="17">
        <f t="shared" si="1"/>
        <v>0</v>
      </c>
    </row>
    <row r="14" spans="2:5" ht="12.75">
      <c r="B14" s="15">
        <v>40391</v>
      </c>
      <c r="C14" s="17"/>
      <c r="D14" s="17">
        <f t="shared" si="0"/>
        <v>0</v>
      </c>
      <c r="E14" s="17">
        <f t="shared" si="1"/>
        <v>0</v>
      </c>
    </row>
    <row r="15" spans="2:5" ht="12.75">
      <c r="B15" s="15">
        <v>40422</v>
      </c>
      <c r="C15" s="17"/>
      <c r="D15" s="17">
        <f t="shared" si="0"/>
        <v>0</v>
      </c>
      <c r="E15" s="17">
        <f t="shared" si="1"/>
        <v>0</v>
      </c>
    </row>
    <row r="16" spans="2:5" ht="12.75">
      <c r="B16" s="15">
        <v>40452</v>
      </c>
      <c r="C16" s="17"/>
      <c r="D16" s="17">
        <f t="shared" si="0"/>
        <v>0</v>
      </c>
      <c r="E16" s="17">
        <f t="shared" si="1"/>
        <v>0</v>
      </c>
    </row>
    <row r="17" spans="2:5" ht="12.75">
      <c r="B17" s="15">
        <v>40483</v>
      </c>
      <c r="C17" s="17"/>
      <c r="D17" s="17">
        <f t="shared" si="0"/>
        <v>0</v>
      </c>
      <c r="E17" s="17">
        <f t="shared" si="1"/>
        <v>0</v>
      </c>
    </row>
    <row r="18" spans="2:5" ht="12.75">
      <c r="B18" s="15">
        <v>40513</v>
      </c>
      <c r="C18" s="17"/>
      <c r="D18" s="17">
        <f>C21-C18</f>
        <v>0</v>
      </c>
      <c r="E18" s="17">
        <f t="shared" si="1"/>
        <v>0</v>
      </c>
    </row>
    <row r="19" spans="2:5" ht="12.75">
      <c r="B19" s="15"/>
      <c r="C19" s="10"/>
      <c r="D19" s="29">
        <f>SUM(D7:D18)</f>
        <v>0</v>
      </c>
      <c r="E19" s="30" t="s">
        <v>31</v>
      </c>
    </row>
    <row r="20" spans="2:5" ht="12.75">
      <c r="B20" s="23">
        <f>B6+1</f>
        <v>2025</v>
      </c>
      <c r="C20" s="10"/>
      <c r="D20" s="10"/>
      <c r="E20" s="10"/>
    </row>
    <row r="21" spans="2:5" ht="12.75">
      <c r="B21" s="15">
        <v>40179</v>
      </c>
      <c r="C21" s="17"/>
      <c r="D21" s="17">
        <f>C22-C21</f>
        <v>0</v>
      </c>
      <c r="E21" s="17">
        <f>E18+D21</f>
        <v>0</v>
      </c>
    </row>
    <row r="22" spans="2:5" ht="12.75">
      <c r="B22" s="15">
        <v>40210</v>
      </c>
      <c r="C22" s="17"/>
      <c r="D22" s="17">
        <f aca="true" t="shared" si="2" ref="D22:D31">C23-C22</f>
        <v>0</v>
      </c>
      <c r="E22" s="17">
        <f aca="true" t="shared" si="3" ref="E22:E32">E21+D22</f>
        <v>0</v>
      </c>
    </row>
    <row r="23" spans="2:5" ht="12.75">
      <c r="B23" s="15">
        <v>40238</v>
      </c>
      <c r="C23" s="17"/>
      <c r="D23" s="17">
        <f t="shared" si="2"/>
        <v>0</v>
      </c>
      <c r="E23" s="17">
        <f t="shared" si="3"/>
        <v>0</v>
      </c>
    </row>
    <row r="24" spans="2:5" ht="12.75">
      <c r="B24" s="15">
        <v>40269</v>
      </c>
      <c r="C24" s="17"/>
      <c r="D24" s="17">
        <f t="shared" si="2"/>
        <v>0</v>
      </c>
      <c r="E24" s="17">
        <f t="shared" si="3"/>
        <v>0</v>
      </c>
    </row>
    <row r="25" spans="2:5" ht="12.75">
      <c r="B25" s="15">
        <v>40299</v>
      </c>
      <c r="C25" s="17"/>
      <c r="D25" s="17">
        <f t="shared" si="2"/>
        <v>0</v>
      </c>
      <c r="E25" s="17">
        <f t="shared" si="3"/>
        <v>0</v>
      </c>
    </row>
    <row r="26" spans="2:5" ht="12.75">
      <c r="B26" s="15">
        <v>40330</v>
      </c>
      <c r="C26" s="17"/>
      <c r="D26" s="17">
        <f t="shared" si="2"/>
        <v>0</v>
      </c>
      <c r="E26" s="17">
        <f t="shared" si="3"/>
        <v>0</v>
      </c>
    </row>
    <row r="27" spans="2:5" ht="12.75">
      <c r="B27" s="15">
        <v>40360</v>
      </c>
      <c r="C27" s="17"/>
      <c r="D27" s="17">
        <f t="shared" si="2"/>
        <v>0</v>
      </c>
      <c r="E27" s="17">
        <f t="shared" si="3"/>
        <v>0</v>
      </c>
    </row>
    <row r="28" spans="2:5" ht="12.75">
      <c r="B28" s="15">
        <v>40391</v>
      </c>
      <c r="C28" s="17"/>
      <c r="D28" s="17">
        <f t="shared" si="2"/>
        <v>0</v>
      </c>
      <c r="E28" s="17">
        <f t="shared" si="3"/>
        <v>0</v>
      </c>
    </row>
    <row r="29" spans="2:5" ht="12.75">
      <c r="B29" s="15">
        <v>40422</v>
      </c>
      <c r="C29" s="17"/>
      <c r="D29" s="17">
        <f t="shared" si="2"/>
        <v>0</v>
      </c>
      <c r="E29" s="17">
        <f t="shared" si="3"/>
        <v>0</v>
      </c>
    </row>
    <row r="30" spans="2:5" ht="12.75">
      <c r="B30" s="15">
        <v>40452</v>
      </c>
      <c r="C30" s="17"/>
      <c r="D30" s="17">
        <f t="shared" si="2"/>
        <v>0</v>
      </c>
      <c r="E30" s="17">
        <f t="shared" si="3"/>
        <v>0</v>
      </c>
    </row>
    <row r="31" spans="2:5" ht="12.75">
      <c r="B31" s="15">
        <v>40483</v>
      </c>
      <c r="C31" s="17"/>
      <c r="D31" s="17">
        <f t="shared" si="2"/>
        <v>0</v>
      </c>
      <c r="E31" s="17">
        <f t="shared" si="3"/>
        <v>0</v>
      </c>
    </row>
    <row r="32" spans="2:5" ht="12.75">
      <c r="B32" s="15">
        <v>40513</v>
      </c>
      <c r="C32" s="17"/>
      <c r="D32" s="17">
        <f>C35-C32</f>
        <v>0</v>
      </c>
      <c r="E32" s="17">
        <f t="shared" si="3"/>
        <v>0</v>
      </c>
    </row>
    <row r="33" spans="2:5" ht="12.75">
      <c r="B33" s="15"/>
      <c r="C33" s="10"/>
      <c r="D33" s="29">
        <f>SUM(D21:D32)</f>
        <v>0</v>
      </c>
      <c r="E33" s="30" t="s">
        <v>31</v>
      </c>
    </row>
    <row r="34" spans="2:5" ht="12.75">
      <c r="B34" s="23">
        <f>B20+1</f>
        <v>2026</v>
      </c>
      <c r="C34" s="10"/>
      <c r="D34" s="10"/>
      <c r="E34" s="10"/>
    </row>
    <row r="35" spans="2:5" ht="12.75">
      <c r="B35" s="15">
        <v>40179</v>
      </c>
      <c r="C35" s="17"/>
      <c r="D35" s="17">
        <f>C36-C35</f>
        <v>0</v>
      </c>
      <c r="E35" s="17">
        <f>E32+D35</f>
        <v>0</v>
      </c>
    </row>
    <row r="36" spans="2:5" ht="12.75">
      <c r="B36" s="15">
        <v>40210</v>
      </c>
      <c r="C36" s="17"/>
      <c r="D36" s="17">
        <f aca="true" t="shared" si="4" ref="D36:D45">C37-C36</f>
        <v>0</v>
      </c>
      <c r="E36" s="17">
        <f aca="true" t="shared" si="5" ref="E36:E46">E35+D36</f>
        <v>0</v>
      </c>
    </row>
    <row r="37" spans="2:5" ht="12.75">
      <c r="B37" s="15">
        <v>40238</v>
      </c>
      <c r="C37" s="17"/>
      <c r="D37" s="17">
        <f t="shared" si="4"/>
        <v>0</v>
      </c>
      <c r="E37" s="17">
        <f t="shared" si="5"/>
        <v>0</v>
      </c>
    </row>
    <row r="38" spans="2:5" ht="12.75">
      <c r="B38" s="15">
        <v>40269</v>
      </c>
      <c r="C38" s="17"/>
      <c r="D38" s="17">
        <f t="shared" si="4"/>
        <v>0</v>
      </c>
      <c r="E38" s="17">
        <f t="shared" si="5"/>
        <v>0</v>
      </c>
    </row>
    <row r="39" spans="2:5" ht="12.75">
      <c r="B39" s="15">
        <v>40299</v>
      </c>
      <c r="C39" s="17"/>
      <c r="D39" s="17">
        <f t="shared" si="4"/>
        <v>0</v>
      </c>
      <c r="E39" s="17">
        <f t="shared" si="5"/>
        <v>0</v>
      </c>
    </row>
    <row r="40" spans="2:5" ht="12.75">
      <c r="B40" s="15">
        <v>40330</v>
      </c>
      <c r="C40" s="17"/>
      <c r="D40" s="17">
        <f t="shared" si="4"/>
        <v>0</v>
      </c>
      <c r="E40" s="17">
        <f t="shared" si="5"/>
        <v>0</v>
      </c>
    </row>
    <row r="41" spans="2:5" ht="12.75">
      <c r="B41" s="15">
        <v>40360</v>
      </c>
      <c r="C41" s="17"/>
      <c r="D41" s="17">
        <f t="shared" si="4"/>
        <v>0</v>
      </c>
      <c r="E41" s="17">
        <f t="shared" si="5"/>
        <v>0</v>
      </c>
    </row>
    <row r="42" spans="2:5" ht="12.75">
      <c r="B42" s="15">
        <v>40391</v>
      </c>
      <c r="C42" s="17"/>
      <c r="D42" s="17">
        <f t="shared" si="4"/>
        <v>0</v>
      </c>
      <c r="E42" s="17">
        <f t="shared" si="5"/>
        <v>0</v>
      </c>
    </row>
    <row r="43" spans="2:5" ht="12.75">
      <c r="B43" s="15">
        <v>40422</v>
      </c>
      <c r="C43" s="17"/>
      <c r="D43" s="17">
        <f t="shared" si="4"/>
        <v>0</v>
      </c>
      <c r="E43" s="17">
        <f t="shared" si="5"/>
        <v>0</v>
      </c>
    </row>
    <row r="44" spans="2:5" ht="12.75">
      <c r="B44" s="15">
        <v>40452</v>
      </c>
      <c r="C44" s="17"/>
      <c r="D44" s="17">
        <f t="shared" si="4"/>
        <v>0</v>
      </c>
      <c r="E44" s="17">
        <f t="shared" si="5"/>
        <v>0</v>
      </c>
    </row>
    <row r="45" spans="2:5" ht="12.75">
      <c r="B45" s="15">
        <v>40483</v>
      </c>
      <c r="C45" s="17"/>
      <c r="D45" s="17">
        <f t="shared" si="4"/>
        <v>0</v>
      </c>
      <c r="E45" s="17">
        <f t="shared" si="5"/>
        <v>0</v>
      </c>
    </row>
    <row r="46" spans="2:5" ht="12.75">
      <c r="B46" s="15">
        <v>40513</v>
      </c>
      <c r="C46" s="17"/>
      <c r="D46" s="17">
        <f>C47-C46</f>
        <v>0</v>
      </c>
      <c r="E46" s="17">
        <f t="shared" si="5"/>
        <v>0</v>
      </c>
    </row>
    <row r="47" spans="2:5" ht="12.75">
      <c r="B47" s="14">
        <v>40179</v>
      </c>
      <c r="C47" s="17"/>
      <c r="D47" s="29">
        <f>SUM(D35:D46)</f>
        <v>0</v>
      </c>
      <c r="E47" s="30" t="s">
        <v>31</v>
      </c>
    </row>
    <row r="48" spans="2:5" ht="12.75">
      <c r="B48" s="10"/>
      <c r="C48" s="10"/>
      <c r="D48" s="10"/>
      <c r="E48" s="10"/>
    </row>
  </sheetData>
  <sheetProtection/>
  <printOptions/>
  <pageMargins left="0.787401575" right="0.787401575" top="0.984251969" bottom="0.984251969" header="0.4921259845" footer="0.4921259845"/>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B1:E48"/>
  <sheetViews>
    <sheetView showZeros="0" view="pageLayout" workbookViewId="0" topLeftCell="A7">
      <selection activeCell="E47" sqref="E47"/>
    </sheetView>
  </sheetViews>
  <sheetFormatPr defaultColWidth="11.421875" defaultRowHeight="12.75"/>
  <cols>
    <col min="1" max="1" width="1.421875" style="2" customWidth="1"/>
    <col min="2" max="2" width="8.421875" style="2" customWidth="1"/>
    <col min="3" max="3" width="19.8515625" style="2" customWidth="1"/>
    <col min="4" max="4" width="16.140625" style="2" customWidth="1"/>
    <col min="5" max="5" width="17.00390625" style="2" customWidth="1"/>
    <col min="6" max="6" width="1.57421875" style="2" customWidth="1"/>
    <col min="7" max="16384" width="11.421875" style="2" customWidth="1"/>
  </cols>
  <sheetData>
    <row r="1" spans="2:4" ht="15.75">
      <c r="B1" s="4" t="s">
        <v>35</v>
      </c>
      <c r="D1" s="13"/>
    </row>
    <row r="2" ht="12.75">
      <c r="B2" s="31">
        <f>Deckblatt!B11</f>
        <v>0</v>
      </c>
    </row>
    <row r="3" ht="12.75">
      <c r="B3" s="9">
        <f>Deckblatt!B12</f>
        <v>0</v>
      </c>
    </row>
    <row r="4" ht="12.75">
      <c r="B4" s="11">
        <f>Deckblatt!B13</f>
        <v>0</v>
      </c>
    </row>
    <row r="5" spans="2:5" ht="12.75">
      <c r="B5" s="18" t="s">
        <v>8</v>
      </c>
      <c r="C5" s="27" t="s">
        <v>27</v>
      </c>
      <c r="D5" s="25" t="s">
        <v>13</v>
      </c>
      <c r="E5" s="16" t="s">
        <v>15</v>
      </c>
    </row>
    <row r="6" spans="2:5" ht="12.75">
      <c r="B6" s="23">
        <v>2024</v>
      </c>
      <c r="C6" s="22" t="s">
        <v>10</v>
      </c>
      <c r="D6" s="16" t="s">
        <v>14</v>
      </c>
      <c r="E6" s="16" t="s">
        <v>16</v>
      </c>
    </row>
    <row r="7" spans="2:5" ht="12.75">
      <c r="B7" s="15">
        <v>40179</v>
      </c>
      <c r="C7" s="17"/>
      <c r="D7" s="17">
        <f aca="true" t="shared" si="0" ref="D7:D17">C8-C7</f>
        <v>0</v>
      </c>
      <c r="E7" s="17">
        <f>D7</f>
        <v>0</v>
      </c>
    </row>
    <row r="8" spans="2:5" ht="12.75">
      <c r="B8" s="15">
        <v>40210</v>
      </c>
      <c r="C8" s="17"/>
      <c r="D8" s="17">
        <f t="shared" si="0"/>
        <v>0</v>
      </c>
      <c r="E8" s="17">
        <f aca="true" t="shared" si="1" ref="E8:E18">E7+D8</f>
        <v>0</v>
      </c>
    </row>
    <row r="9" spans="2:5" ht="12.75">
      <c r="B9" s="15">
        <v>40238</v>
      </c>
      <c r="C9" s="17"/>
      <c r="D9" s="17">
        <f t="shared" si="0"/>
        <v>0</v>
      </c>
      <c r="E9" s="17">
        <f t="shared" si="1"/>
        <v>0</v>
      </c>
    </row>
    <row r="10" spans="2:5" ht="12.75">
      <c r="B10" s="15">
        <v>40269</v>
      </c>
      <c r="C10" s="17"/>
      <c r="D10" s="17">
        <f t="shared" si="0"/>
        <v>0</v>
      </c>
      <c r="E10" s="17">
        <f t="shared" si="1"/>
        <v>0</v>
      </c>
    </row>
    <row r="11" spans="2:5" ht="12.75">
      <c r="B11" s="15">
        <v>40299</v>
      </c>
      <c r="C11" s="17"/>
      <c r="D11" s="17">
        <f t="shared" si="0"/>
        <v>0</v>
      </c>
      <c r="E11" s="17">
        <f t="shared" si="1"/>
        <v>0</v>
      </c>
    </row>
    <row r="12" spans="2:5" ht="12.75">
      <c r="B12" s="15">
        <v>40330</v>
      </c>
      <c r="C12" s="17"/>
      <c r="D12" s="17">
        <f t="shared" si="0"/>
        <v>0</v>
      </c>
      <c r="E12" s="17">
        <f t="shared" si="1"/>
        <v>0</v>
      </c>
    </row>
    <row r="13" spans="2:5" ht="12.75">
      <c r="B13" s="15">
        <v>40360</v>
      </c>
      <c r="C13" s="17"/>
      <c r="D13" s="17">
        <f t="shared" si="0"/>
        <v>0</v>
      </c>
      <c r="E13" s="17">
        <f t="shared" si="1"/>
        <v>0</v>
      </c>
    </row>
    <row r="14" spans="2:5" ht="12.75">
      <c r="B14" s="15">
        <v>40391</v>
      </c>
      <c r="C14" s="17"/>
      <c r="D14" s="17">
        <f t="shared" si="0"/>
        <v>0</v>
      </c>
      <c r="E14" s="17">
        <f t="shared" si="1"/>
        <v>0</v>
      </c>
    </row>
    <row r="15" spans="2:5" ht="12.75">
      <c r="B15" s="15">
        <v>40422</v>
      </c>
      <c r="C15" s="17"/>
      <c r="D15" s="17">
        <f t="shared" si="0"/>
        <v>0</v>
      </c>
      <c r="E15" s="17">
        <f t="shared" si="1"/>
        <v>0</v>
      </c>
    </row>
    <row r="16" spans="2:5" ht="12.75">
      <c r="B16" s="15">
        <v>40452</v>
      </c>
      <c r="C16" s="17"/>
      <c r="D16" s="17">
        <f t="shared" si="0"/>
        <v>0</v>
      </c>
      <c r="E16" s="17">
        <f t="shared" si="1"/>
        <v>0</v>
      </c>
    </row>
    <row r="17" spans="2:5" ht="12.75">
      <c r="B17" s="15">
        <v>40483</v>
      </c>
      <c r="C17" s="17"/>
      <c r="D17" s="17">
        <f t="shared" si="0"/>
        <v>0</v>
      </c>
      <c r="E17" s="17">
        <f t="shared" si="1"/>
        <v>0</v>
      </c>
    </row>
    <row r="18" spans="2:5" ht="12.75">
      <c r="B18" s="15">
        <v>40513</v>
      </c>
      <c r="C18" s="17"/>
      <c r="D18" s="17">
        <f>C21-C18</f>
        <v>0</v>
      </c>
      <c r="E18" s="17">
        <f t="shared" si="1"/>
        <v>0</v>
      </c>
    </row>
    <row r="19" spans="2:5" ht="12.75">
      <c r="B19" s="15"/>
      <c r="C19" s="10"/>
      <c r="D19" s="29">
        <f>SUM(D7:D18)</f>
        <v>0</v>
      </c>
      <c r="E19" s="30" t="s">
        <v>31</v>
      </c>
    </row>
    <row r="20" spans="2:5" ht="12.75">
      <c r="B20" s="23">
        <f>B6+1</f>
        <v>2025</v>
      </c>
      <c r="C20" s="10"/>
      <c r="D20" s="10"/>
      <c r="E20" s="10"/>
    </row>
    <row r="21" spans="2:5" ht="12.75">
      <c r="B21" s="15">
        <v>40179</v>
      </c>
      <c r="C21" s="17"/>
      <c r="D21" s="17">
        <f aca="true" t="shared" si="2" ref="D21:D31">C22-C21</f>
        <v>0</v>
      </c>
      <c r="E21" s="17">
        <f>E18+D21</f>
        <v>0</v>
      </c>
    </row>
    <row r="22" spans="2:5" ht="12.75">
      <c r="B22" s="15">
        <v>40210</v>
      </c>
      <c r="C22" s="17"/>
      <c r="D22" s="17">
        <f t="shared" si="2"/>
        <v>0</v>
      </c>
      <c r="E22" s="17">
        <f aca="true" t="shared" si="3" ref="E22:E32">E21+D22</f>
        <v>0</v>
      </c>
    </row>
    <row r="23" spans="2:5" ht="12.75">
      <c r="B23" s="15">
        <v>40238</v>
      </c>
      <c r="C23" s="17"/>
      <c r="D23" s="17">
        <f t="shared" si="2"/>
        <v>0</v>
      </c>
      <c r="E23" s="17">
        <f t="shared" si="3"/>
        <v>0</v>
      </c>
    </row>
    <row r="24" spans="2:5" ht="12.75">
      <c r="B24" s="15">
        <v>40269</v>
      </c>
      <c r="C24" s="17"/>
      <c r="D24" s="17">
        <f t="shared" si="2"/>
        <v>0</v>
      </c>
      <c r="E24" s="17">
        <f t="shared" si="3"/>
        <v>0</v>
      </c>
    </row>
    <row r="25" spans="2:5" ht="12.75">
      <c r="B25" s="15">
        <v>40299</v>
      </c>
      <c r="C25" s="17"/>
      <c r="D25" s="17">
        <f t="shared" si="2"/>
        <v>0</v>
      </c>
      <c r="E25" s="17">
        <f t="shared" si="3"/>
        <v>0</v>
      </c>
    </row>
    <row r="26" spans="2:5" ht="12.75">
      <c r="B26" s="15">
        <v>40330</v>
      </c>
      <c r="C26" s="17"/>
      <c r="D26" s="17">
        <f t="shared" si="2"/>
        <v>0</v>
      </c>
      <c r="E26" s="17">
        <f t="shared" si="3"/>
        <v>0</v>
      </c>
    </row>
    <row r="27" spans="2:5" ht="12.75">
      <c r="B27" s="15">
        <v>40360</v>
      </c>
      <c r="C27" s="17"/>
      <c r="D27" s="17">
        <f t="shared" si="2"/>
        <v>0</v>
      </c>
      <c r="E27" s="17">
        <f t="shared" si="3"/>
        <v>0</v>
      </c>
    </row>
    <row r="28" spans="2:5" ht="12.75">
      <c r="B28" s="15">
        <v>40391</v>
      </c>
      <c r="C28" s="17"/>
      <c r="D28" s="17">
        <f t="shared" si="2"/>
        <v>0</v>
      </c>
      <c r="E28" s="17">
        <f t="shared" si="3"/>
        <v>0</v>
      </c>
    </row>
    <row r="29" spans="2:5" ht="12.75">
      <c r="B29" s="15">
        <v>40422</v>
      </c>
      <c r="C29" s="17"/>
      <c r="D29" s="17">
        <f t="shared" si="2"/>
        <v>0</v>
      </c>
      <c r="E29" s="17">
        <f t="shared" si="3"/>
        <v>0</v>
      </c>
    </row>
    <row r="30" spans="2:5" ht="12.75">
      <c r="B30" s="15">
        <v>40452</v>
      </c>
      <c r="C30" s="17"/>
      <c r="D30" s="17">
        <f t="shared" si="2"/>
        <v>0</v>
      </c>
      <c r="E30" s="17">
        <f t="shared" si="3"/>
        <v>0</v>
      </c>
    </row>
    <row r="31" spans="2:5" ht="12.75">
      <c r="B31" s="15">
        <v>40483</v>
      </c>
      <c r="C31" s="17"/>
      <c r="D31" s="17">
        <f t="shared" si="2"/>
        <v>0</v>
      </c>
      <c r="E31" s="17">
        <f t="shared" si="3"/>
        <v>0</v>
      </c>
    </row>
    <row r="32" spans="2:5" ht="12.75">
      <c r="B32" s="15">
        <v>40513</v>
      </c>
      <c r="C32" s="17"/>
      <c r="D32" s="17">
        <f>C35-C32</f>
        <v>0</v>
      </c>
      <c r="E32" s="17">
        <f t="shared" si="3"/>
        <v>0</v>
      </c>
    </row>
    <row r="33" spans="2:5" ht="12.75">
      <c r="B33" s="15"/>
      <c r="C33" s="10"/>
      <c r="D33" s="29">
        <f>SUM(D21:D32)</f>
        <v>0</v>
      </c>
      <c r="E33" s="30" t="s">
        <v>31</v>
      </c>
    </row>
    <row r="34" spans="2:5" ht="12.75">
      <c r="B34" s="23">
        <f>B20+1</f>
        <v>2026</v>
      </c>
      <c r="C34" s="10"/>
      <c r="D34" s="10"/>
      <c r="E34" s="10"/>
    </row>
    <row r="35" spans="2:5" ht="12.75">
      <c r="B35" s="15">
        <v>40179</v>
      </c>
      <c r="C35" s="17"/>
      <c r="D35" s="17">
        <f aca="true" t="shared" si="4" ref="D35:D46">C36-C35</f>
        <v>0</v>
      </c>
      <c r="E35" s="17">
        <f>E32+D35</f>
        <v>0</v>
      </c>
    </row>
    <row r="36" spans="2:5" ht="12.75">
      <c r="B36" s="15">
        <v>40210</v>
      </c>
      <c r="C36" s="17"/>
      <c r="D36" s="17">
        <f t="shared" si="4"/>
        <v>0</v>
      </c>
      <c r="E36" s="17">
        <f aca="true" t="shared" si="5" ref="E36:E46">E35+D36</f>
        <v>0</v>
      </c>
    </row>
    <row r="37" spans="2:5" ht="12.75">
      <c r="B37" s="15">
        <v>40238</v>
      </c>
      <c r="C37" s="17"/>
      <c r="D37" s="17">
        <f t="shared" si="4"/>
        <v>0</v>
      </c>
      <c r="E37" s="17">
        <f t="shared" si="5"/>
        <v>0</v>
      </c>
    </row>
    <row r="38" spans="2:5" ht="12.75">
      <c r="B38" s="15">
        <v>40269</v>
      </c>
      <c r="C38" s="17"/>
      <c r="D38" s="17">
        <f t="shared" si="4"/>
        <v>0</v>
      </c>
      <c r="E38" s="17">
        <f t="shared" si="5"/>
        <v>0</v>
      </c>
    </row>
    <row r="39" spans="2:5" ht="12.75">
      <c r="B39" s="15">
        <v>40299</v>
      </c>
      <c r="C39" s="17"/>
      <c r="D39" s="17">
        <f t="shared" si="4"/>
        <v>0</v>
      </c>
      <c r="E39" s="17">
        <f t="shared" si="5"/>
        <v>0</v>
      </c>
    </row>
    <row r="40" spans="2:5" ht="12.75">
      <c r="B40" s="15">
        <v>40330</v>
      </c>
      <c r="C40" s="17"/>
      <c r="D40" s="17">
        <f t="shared" si="4"/>
        <v>0</v>
      </c>
      <c r="E40" s="17">
        <f t="shared" si="5"/>
        <v>0</v>
      </c>
    </row>
    <row r="41" spans="2:5" ht="12.75">
      <c r="B41" s="15">
        <v>40360</v>
      </c>
      <c r="C41" s="17"/>
      <c r="D41" s="17">
        <f t="shared" si="4"/>
        <v>0</v>
      </c>
      <c r="E41" s="17">
        <f t="shared" si="5"/>
        <v>0</v>
      </c>
    </row>
    <row r="42" spans="2:5" ht="12.75">
      <c r="B42" s="15">
        <v>40391</v>
      </c>
      <c r="C42" s="17"/>
      <c r="D42" s="17">
        <f t="shared" si="4"/>
        <v>0</v>
      </c>
      <c r="E42" s="17">
        <f t="shared" si="5"/>
        <v>0</v>
      </c>
    </row>
    <row r="43" spans="2:5" ht="12.75">
      <c r="B43" s="15">
        <v>40422</v>
      </c>
      <c r="C43" s="17"/>
      <c r="D43" s="17">
        <f t="shared" si="4"/>
        <v>0</v>
      </c>
      <c r="E43" s="17">
        <f t="shared" si="5"/>
        <v>0</v>
      </c>
    </row>
    <row r="44" spans="2:5" ht="12.75">
      <c r="B44" s="15">
        <v>40452</v>
      </c>
      <c r="C44" s="17"/>
      <c r="D44" s="17">
        <f t="shared" si="4"/>
        <v>0</v>
      </c>
      <c r="E44" s="17">
        <f t="shared" si="5"/>
        <v>0</v>
      </c>
    </row>
    <row r="45" spans="2:5" ht="12.75">
      <c r="B45" s="15">
        <v>40483</v>
      </c>
      <c r="C45" s="17"/>
      <c r="D45" s="17">
        <f t="shared" si="4"/>
        <v>0</v>
      </c>
      <c r="E45" s="17">
        <f t="shared" si="5"/>
        <v>0</v>
      </c>
    </row>
    <row r="46" spans="2:5" ht="12.75">
      <c r="B46" s="15">
        <v>40513</v>
      </c>
      <c r="C46" s="17"/>
      <c r="D46" s="17">
        <f t="shared" si="4"/>
        <v>0</v>
      </c>
      <c r="E46" s="17">
        <f t="shared" si="5"/>
        <v>0</v>
      </c>
    </row>
    <row r="47" spans="2:5" ht="12.75">
      <c r="B47" s="14">
        <v>40179</v>
      </c>
      <c r="C47" s="17"/>
      <c r="D47" s="29">
        <f>SUM(D35:D46)</f>
        <v>0</v>
      </c>
      <c r="E47" s="30" t="s">
        <v>31</v>
      </c>
    </row>
    <row r="48" spans="2:5" ht="12.75">
      <c r="B48" s="10"/>
      <c r="C48" s="10"/>
      <c r="D48" s="10"/>
      <c r="E48" s="10"/>
    </row>
  </sheetData>
  <sheetProtection/>
  <printOptions/>
  <pageMargins left="0.787401575" right="0.787401575" top="0.984251969" bottom="0.984251969" header="0.4921259845" footer="0.4921259845"/>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B1:E48"/>
  <sheetViews>
    <sheetView showZeros="0" tabSelected="1" view="pageLayout" workbookViewId="0" topLeftCell="A1">
      <selection activeCell="D6" sqref="D6"/>
    </sheetView>
  </sheetViews>
  <sheetFormatPr defaultColWidth="11.421875" defaultRowHeight="12.75"/>
  <cols>
    <col min="1" max="1" width="1.421875" style="2" customWidth="1"/>
    <col min="2" max="2" width="8.421875" style="2" customWidth="1"/>
    <col min="3" max="3" width="19.8515625" style="2" customWidth="1"/>
    <col min="4" max="4" width="16.140625" style="2" customWidth="1"/>
    <col min="5" max="5" width="17.00390625" style="2" customWidth="1"/>
    <col min="6" max="6" width="1.57421875" style="2" customWidth="1"/>
    <col min="7" max="16384" width="11.421875" style="2" customWidth="1"/>
  </cols>
  <sheetData>
    <row r="1" spans="2:4" ht="15.75">
      <c r="B1" s="4" t="s">
        <v>38</v>
      </c>
      <c r="D1" s="13"/>
    </row>
    <row r="2" ht="12.75">
      <c r="B2" s="31">
        <f>Deckblatt!B11</f>
        <v>0</v>
      </c>
    </row>
    <row r="3" ht="12.75">
      <c r="B3" s="9">
        <f>Deckblatt!B12</f>
        <v>0</v>
      </c>
    </row>
    <row r="4" ht="12.75">
      <c r="B4" s="11">
        <f>Deckblatt!B13</f>
        <v>0</v>
      </c>
    </row>
    <row r="5" spans="2:5" ht="12.75">
      <c r="B5" s="18" t="s">
        <v>8</v>
      </c>
      <c r="C5" s="27" t="s">
        <v>39</v>
      </c>
      <c r="D5" s="25" t="s">
        <v>40</v>
      </c>
      <c r="E5" s="16" t="s">
        <v>15</v>
      </c>
    </row>
    <row r="6" spans="2:5" ht="12.75">
      <c r="B6" s="23">
        <v>2024</v>
      </c>
      <c r="C6" s="22" t="s">
        <v>10</v>
      </c>
      <c r="D6" s="16" t="s">
        <v>14</v>
      </c>
      <c r="E6" s="16" t="s">
        <v>16</v>
      </c>
    </row>
    <row r="7" spans="2:5" ht="12.75">
      <c r="B7" s="15">
        <v>40179</v>
      </c>
      <c r="C7" s="17"/>
      <c r="D7" s="17">
        <f aca="true" t="shared" si="0" ref="D7:D17">C8-C7</f>
        <v>0</v>
      </c>
      <c r="E7" s="17">
        <f>D7</f>
        <v>0</v>
      </c>
    </row>
    <row r="8" spans="2:5" ht="12.75">
      <c r="B8" s="15">
        <v>40210</v>
      </c>
      <c r="C8" s="17"/>
      <c r="D8" s="17">
        <f t="shared" si="0"/>
        <v>0</v>
      </c>
      <c r="E8" s="17">
        <f aca="true" t="shared" si="1" ref="E8:E18">E7+D8</f>
        <v>0</v>
      </c>
    </row>
    <row r="9" spans="2:5" ht="12.75">
      <c r="B9" s="15">
        <v>40238</v>
      </c>
      <c r="C9" s="17"/>
      <c r="D9" s="17">
        <f t="shared" si="0"/>
        <v>0</v>
      </c>
      <c r="E9" s="17">
        <f t="shared" si="1"/>
        <v>0</v>
      </c>
    </row>
    <row r="10" spans="2:5" ht="12.75">
      <c r="B10" s="15">
        <v>40269</v>
      </c>
      <c r="C10" s="17"/>
      <c r="D10" s="17">
        <f t="shared" si="0"/>
        <v>0</v>
      </c>
      <c r="E10" s="17">
        <f t="shared" si="1"/>
        <v>0</v>
      </c>
    </row>
    <row r="11" spans="2:5" ht="12.75">
      <c r="B11" s="15">
        <v>40299</v>
      </c>
      <c r="C11" s="17"/>
      <c r="D11" s="17">
        <f t="shared" si="0"/>
        <v>0</v>
      </c>
      <c r="E11" s="17">
        <f t="shared" si="1"/>
        <v>0</v>
      </c>
    </row>
    <row r="12" spans="2:5" ht="12.75">
      <c r="B12" s="15">
        <v>40330</v>
      </c>
      <c r="C12" s="17"/>
      <c r="D12" s="17">
        <f t="shared" si="0"/>
        <v>0</v>
      </c>
      <c r="E12" s="17">
        <f t="shared" si="1"/>
        <v>0</v>
      </c>
    </row>
    <row r="13" spans="2:5" ht="12.75">
      <c r="B13" s="15">
        <v>40360</v>
      </c>
      <c r="C13" s="17"/>
      <c r="D13" s="17">
        <f t="shared" si="0"/>
        <v>0</v>
      </c>
      <c r="E13" s="17">
        <f t="shared" si="1"/>
        <v>0</v>
      </c>
    </row>
    <row r="14" spans="2:5" ht="12.75">
      <c r="B14" s="15">
        <v>40391</v>
      </c>
      <c r="C14" s="17"/>
      <c r="D14" s="17">
        <f t="shared" si="0"/>
        <v>0</v>
      </c>
      <c r="E14" s="17">
        <f t="shared" si="1"/>
        <v>0</v>
      </c>
    </row>
    <row r="15" spans="2:5" ht="12.75">
      <c r="B15" s="15">
        <v>40422</v>
      </c>
      <c r="C15" s="17"/>
      <c r="D15" s="17">
        <f t="shared" si="0"/>
        <v>0</v>
      </c>
      <c r="E15" s="17">
        <f t="shared" si="1"/>
        <v>0</v>
      </c>
    </row>
    <row r="16" spans="2:5" ht="12.75">
      <c r="B16" s="15">
        <v>40452</v>
      </c>
      <c r="C16" s="17"/>
      <c r="D16" s="17">
        <f t="shared" si="0"/>
        <v>0</v>
      </c>
      <c r="E16" s="17">
        <f t="shared" si="1"/>
        <v>0</v>
      </c>
    </row>
    <row r="17" spans="2:5" ht="12.75">
      <c r="B17" s="15">
        <v>40483</v>
      </c>
      <c r="C17" s="17"/>
      <c r="D17" s="17">
        <f t="shared" si="0"/>
        <v>0</v>
      </c>
      <c r="E17" s="17">
        <f t="shared" si="1"/>
        <v>0</v>
      </c>
    </row>
    <row r="18" spans="2:5" ht="12.75">
      <c r="B18" s="15">
        <v>40513</v>
      </c>
      <c r="C18" s="17"/>
      <c r="D18" s="17">
        <f>C21-C18</f>
        <v>0</v>
      </c>
      <c r="E18" s="17">
        <f t="shared" si="1"/>
        <v>0</v>
      </c>
    </row>
    <row r="19" spans="2:5" ht="12.75">
      <c r="B19" s="15"/>
      <c r="C19" s="10"/>
      <c r="D19" s="29">
        <f>SUM(D7:D18)</f>
        <v>0</v>
      </c>
      <c r="E19" s="30" t="s">
        <v>31</v>
      </c>
    </row>
    <row r="20" spans="2:5" ht="12.75">
      <c r="B20" s="23">
        <f>B6+1</f>
        <v>2025</v>
      </c>
      <c r="C20" s="10"/>
      <c r="D20" s="10"/>
      <c r="E20" s="10"/>
    </row>
    <row r="21" spans="2:5" ht="12.75">
      <c r="B21" s="15">
        <v>40179</v>
      </c>
      <c r="C21" s="17"/>
      <c r="D21" s="17">
        <f aca="true" t="shared" si="2" ref="D21:D31">C22-C21</f>
        <v>0</v>
      </c>
      <c r="E21" s="17">
        <f>E18+D21</f>
        <v>0</v>
      </c>
    </row>
    <row r="22" spans="2:5" ht="12.75">
      <c r="B22" s="15">
        <v>40210</v>
      </c>
      <c r="C22" s="17"/>
      <c r="D22" s="17">
        <f t="shared" si="2"/>
        <v>0</v>
      </c>
      <c r="E22" s="17">
        <f aca="true" t="shared" si="3" ref="E22:E32">E21+D22</f>
        <v>0</v>
      </c>
    </row>
    <row r="23" spans="2:5" ht="12.75">
      <c r="B23" s="15">
        <v>40238</v>
      </c>
      <c r="C23" s="17"/>
      <c r="D23" s="17">
        <f t="shared" si="2"/>
        <v>0</v>
      </c>
      <c r="E23" s="17">
        <f t="shared" si="3"/>
        <v>0</v>
      </c>
    </row>
    <row r="24" spans="2:5" ht="12.75">
      <c r="B24" s="15">
        <v>40269</v>
      </c>
      <c r="C24" s="17"/>
      <c r="D24" s="17">
        <f t="shared" si="2"/>
        <v>0</v>
      </c>
      <c r="E24" s="17">
        <f t="shared" si="3"/>
        <v>0</v>
      </c>
    </row>
    <row r="25" spans="2:5" ht="12.75">
      <c r="B25" s="15">
        <v>40299</v>
      </c>
      <c r="C25" s="17"/>
      <c r="D25" s="17">
        <f t="shared" si="2"/>
        <v>0</v>
      </c>
      <c r="E25" s="17">
        <f t="shared" si="3"/>
        <v>0</v>
      </c>
    </row>
    <row r="26" spans="2:5" ht="12.75">
      <c r="B26" s="15">
        <v>40330</v>
      </c>
      <c r="C26" s="17"/>
      <c r="D26" s="17">
        <f t="shared" si="2"/>
        <v>0</v>
      </c>
      <c r="E26" s="17">
        <f t="shared" si="3"/>
        <v>0</v>
      </c>
    </row>
    <row r="27" spans="2:5" ht="12.75">
      <c r="B27" s="15">
        <v>40360</v>
      </c>
      <c r="C27" s="17"/>
      <c r="D27" s="17">
        <f t="shared" si="2"/>
        <v>0</v>
      </c>
      <c r="E27" s="17">
        <f t="shared" si="3"/>
        <v>0</v>
      </c>
    </row>
    <row r="28" spans="2:5" ht="12.75">
      <c r="B28" s="15">
        <v>40391</v>
      </c>
      <c r="C28" s="17"/>
      <c r="D28" s="17">
        <f t="shared" si="2"/>
        <v>0</v>
      </c>
      <c r="E28" s="17">
        <f t="shared" si="3"/>
        <v>0</v>
      </c>
    </row>
    <row r="29" spans="2:5" ht="12.75">
      <c r="B29" s="15">
        <v>40422</v>
      </c>
      <c r="C29" s="17"/>
      <c r="D29" s="17">
        <f t="shared" si="2"/>
        <v>0</v>
      </c>
      <c r="E29" s="17">
        <f t="shared" si="3"/>
        <v>0</v>
      </c>
    </row>
    <row r="30" spans="2:5" ht="12.75">
      <c r="B30" s="15">
        <v>40452</v>
      </c>
      <c r="C30" s="17"/>
      <c r="D30" s="17">
        <f t="shared" si="2"/>
        <v>0</v>
      </c>
      <c r="E30" s="17">
        <f t="shared" si="3"/>
        <v>0</v>
      </c>
    </row>
    <row r="31" spans="2:5" ht="12.75">
      <c r="B31" s="15">
        <v>40483</v>
      </c>
      <c r="C31" s="17"/>
      <c r="D31" s="17">
        <f t="shared" si="2"/>
        <v>0</v>
      </c>
      <c r="E31" s="17">
        <f t="shared" si="3"/>
        <v>0</v>
      </c>
    </row>
    <row r="32" spans="2:5" ht="12.75">
      <c r="B32" s="15">
        <v>40513</v>
      </c>
      <c r="C32" s="17"/>
      <c r="D32" s="17">
        <f>C35-C32</f>
        <v>0</v>
      </c>
      <c r="E32" s="17">
        <f t="shared" si="3"/>
        <v>0</v>
      </c>
    </row>
    <row r="33" spans="2:5" ht="12.75">
      <c r="B33" s="15"/>
      <c r="C33" s="10"/>
      <c r="D33" s="29">
        <f>SUM(D21:D32)</f>
        <v>0</v>
      </c>
      <c r="E33" s="30" t="s">
        <v>31</v>
      </c>
    </row>
    <row r="34" spans="2:5" ht="12.75">
      <c r="B34" s="23">
        <f>B20+1</f>
        <v>2026</v>
      </c>
      <c r="C34" s="10"/>
      <c r="D34" s="10"/>
      <c r="E34" s="10"/>
    </row>
    <row r="35" spans="2:5" ht="12.75">
      <c r="B35" s="15">
        <v>40179</v>
      </c>
      <c r="C35" s="17"/>
      <c r="D35" s="17">
        <f aca="true" t="shared" si="4" ref="D35:D46">C36-C35</f>
        <v>0</v>
      </c>
      <c r="E35" s="17">
        <f>E32+D35</f>
        <v>0</v>
      </c>
    </row>
    <row r="36" spans="2:5" ht="12.75">
      <c r="B36" s="15">
        <v>40210</v>
      </c>
      <c r="C36" s="17"/>
      <c r="D36" s="17">
        <f t="shared" si="4"/>
        <v>0</v>
      </c>
      <c r="E36" s="17">
        <f aca="true" t="shared" si="5" ref="E36:E46">E35+D36</f>
        <v>0</v>
      </c>
    </row>
    <row r="37" spans="2:5" ht="12.75">
      <c r="B37" s="15">
        <v>40238</v>
      </c>
      <c r="C37" s="17"/>
      <c r="D37" s="17">
        <f t="shared" si="4"/>
        <v>0</v>
      </c>
      <c r="E37" s="17">
        <f t="shared" si="5"/>
        <v>0</v>
      </c>
    </row>
    <row r="38" spans="2:5" ht="12.75">
      <c r="B38" s="15">
        <v>40269</v>
      </c>
      <c r="C38" s="17"/>
      <c r="D38" s="17">
        <f t="shared" si="4"/>
        <v>0</v>
      </c>
      <c r="E38" s="17">
        <f t="shared" si="5"/>
        <v>0</v>
      </c>
    </row>
    <row r="39" spans="2:5" ht="12.75">
      <c r="B39" s="15">
        <v>40299</v>
      </c>
      <c r="C39" s="17"/>
      <c r="D39" s="17">
        <f t="shared" si="4"/>
        <v>0</v>
      </c>
      <c r="E39" s="17">
        <f t="shared" si="5"/>
        <v>0</v>
      </c>
    </row>
    <row r="40" spans="2:5" ht="12.75">
      <c r="B40" s="15">
        <v>40330</v>
      </c>
      <c r="C40" s="17"/>
      <c r="D40" s="17">
        <f t="shared" si="4"/>
        <v>0</v>
      </c>
      <c r="E40" s="17">
        <f t="shared" si="5"/>
        <v>0</v>
      </c>
    </row>
    <row r="41" spans="2:5" ht="12.75">
      <c r="B41" s="15">
        <v>40360</v>
      </c>
      <c r="C41" s="17"/>
      <c r="D41" s="17">
        <f t="shared" si="4"/>
        <v>0</v>
      </c>
      <c r="E41" s="17">
        <f t="shared" si="5"/>
        <v>0</v>
      </c>
    </row>
    <row r="42" spans="2:5" ht="12.75">
      <c r="B42" s="15">
        <v>40391</v>
      </c>
      <c r="C42" s="17"/>
      <c r="D42" s="17">
        <f t="shared" si="4"/>
        <v>0</v>
      </c>
      <c r="E42" s="17">
        <f t="shared" si="5"/>
        <v>0</v>
      </c>
    </row>
    <row r="43" spans="2:5" ht="12.75">
      <c r="B43" s="15">
        <v>40422</v>
      </c>
      <c r="C43" s="17"/>
      <c r="D43" s="17">
        <f t="shared" si="4"/>
        <v>0</v>
      </c>
      <c r="E43" s="17">
        <f t="shared" si="5"/>
        <v>0</v>
      </c>
    </row>
    <row r="44" spans="2:5" ht="12.75">
      <c r="B44" s="15">
        <v>40452</v>
      </c>
      <c r="C44" s="17"/>
      <c r="D44" s="17">
        <f t="shared" si="4"/>
        <v>0</v>
      </c>
      <c r="E44" s="17">
        <f t="shared" si="5"/>
        <v>0</v>
      </c>
    </row>
    <row r="45" spans="2:5" ht="12.75">
      <c r="B45" s="15">
        <v>40483</v>
      </c>
      <c r="C45" s="17"/>
      <c r="D45" s="17">
        <f t="shared" si="4"/>
        <v>0</v>
      </c>
      <c r="E45" s="17">
        <f t="shared" si="5"/>
        <v>0</v>
      </c>
    </row>
    <row r="46" spans="2:5" ht="12.75">
      <c r="B46" s="15">
        <v>40513</v>
      </c>
      <c r="C46" s="17"/>
      <c r="D46" s="17">
        <f t="shared" si="4"/>
        <v>0</v>
      </c>
      <c r="E46" s="17">
        <f t="shared" si="5"/>
        <v>0</v>
      </c>
    </row>
    <row r="47" spans="2:5" ht="12.75">
      <c r="B47" s="14">
        <v>40179</v>
      </c>
      <c r="C47" s="17"/>
      <c r="D47" s="29">
        <f>SUM(D35:D46)</f>
        <v>0</v>
      </c>
      <c r="E47" s="30" t="s">
        <v>31</v>
      </c>
    </row>
    <row r="48" spans="2:5" ht="12.75">
      <c r="B48" s="10"/>
      <c r="C48" s="10"/>
      <c r="D48" s="10"/>
      <c r="E48" s="10"/>
    </row>
  </sheetData>
  <sheetProtection/>
  <printOptions/>
  <pageMargins left="0.787401575" right="0.787401575" top="0.984251969" bottom="0.984251969" header="0.4921259845" footer="0.492125984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Burkhardt Marion</cp:lastModifiedBy>
  <cp:lastPrinted>2020-04-29T07:32:56Z</cp:lastPrinted>
  <dcterms:created xsi:type="dcterms:W3CDTF">2010-11-16T19:24:34Z</dcterms:created>
  <dcterms:modified xsi:type="dcterms:W3CDTF">2024-05-08T07:49:42Z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